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с подпрограм" sheetId="4" r:id="rId1"/>
  </sheets>
  <definedNames>
    <definedName name="_xlnm._FilterDatabase" localSheetId="0" hidden="1">'с подпрограм'!$A$4:$P$187</definedName>
    <definedName name="_xlnm.Print_Area" localSheetId="0">'с подпрограм'!$A$1:$P$185</definedName>
  </definedNames>
  <calcPr calcId="152511"/>
</workbook>
</file>

<file path=xl/calcChain.xml><?xml version="1.0" encoding="utf-8"?>
<calcChain xmlns="http://schemas.openxmlformats.org/spreadsheetml/2006/main">
  <c r="P6" i="4" l="1"/>
  <c r="O6" i="4"/>
  <c r="O73" i="4" l="1"/>
  <c r="P14" i="4" l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30" i="4"/>
  <c r="O31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6" i="4"/>
  <c r="O177" i="4"/>
  <c r="O178" i="4"/>
  <c r="O179" i="4"/>
  <c r="O180" i="4"/>
  <c r="O181" i="4"/>
  <c r="O182" i="4"/>
  <c r="O184" i="4"/>
  <c r="O185" i="4"/>
  <c r="N183" i="4"/>
  <c r="O7" i="4"/>
  <c r="O8" i="4"/>
  <c r="O9" i="4"/>
  <c r="O10" i="4"/>
  <c r="O11" i="4"/>
  <c r="O12" i="4"/>
  <c r="O13" i="4"/>
  <c r="O183" i="4" l="1"/>
  <c r="M155" i="4"/>
  <c r="M175" i="4"/>
  <c r="P175" i="4" s="1"/>
  <c r="L175" i="4" l="1"/>
  <c r="L155" i="4"/>
  <c r="P155" i="4"/>
  <c r="M7" i="4"/>
  <c r="M8" i="4"/>
  <c r="M9" i="4"/>
  <c r="M10" i="4"/>
  <c r="M11" i="4"/>
  <c r="M12" i="4"/>
  <c r="M13" i="4"/>
  <c r="P13" i="4" s="1"/>
  <c r="M15" i="4"/>
  <c r="M16" i="4"/>
  <c r="P16" i="4" s="1"/>
  <c r="M17" i="4"/>
  <c r="P17" i="4" s="1"/>
  <c r="M18" i="4"/>
  <c r="M19" i="4"/>
  <c r="M20" i="4"/>
  <c r="M21" i="4"/>
  <c r="M22" i="4"/>
  <c r="M23" i="4"/>
  <c r="M24" i="4"/>
  <c r="M25" i="4"/>
  <c r="M26" i="4"/>
  <c r="M27" i="4"/>
  <c r="M28" i="4"/>
  <c r="M29" i="4"/>
  <c r="P29" i="4" s="1"/>
  <c r="M30" i="4"/>
  <c r="M31" i="4"/>
  <c r="M32" i="4"/>
  <c r="P32" i="4" s="1"/>
  <c r="M33" i="4"/>
  <c r="M34" i="4"/>
  <c r="M35" i="4"/>
  <c r="M36" i="4"/>
  <c r="M37" i="4"/>
  <c r="M38" i="4"/>
  <c r="P38" i="4" s="1"/>
  <c r="M39" i="4"/>
  <c r="M40" i="4"/>
  <c r="P40" i="4" s="1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P54" i="4" s="1"/>
  <c r="M55" i="4"/>
  <c r="M56" i="4"/>
  <c r="M57" i="4"/>
  <c r="M58" i="4"/>
  <c r="M59" i="4"/>
  <c r="P59" i="4" s="1"/>
  <c r="M60" i="4"/>
  <c r="M61" i="4"/>
  <c r="M62" i="4"/>
  <c r="M63" i="4"/>
  <c r="M64" i="4"/>
  <c r="M65" i="4"/>
  <c r="M66" i="4"/>
  <c r="M67" i="4"/>
  <c r="M68" i="4"/>
  <c r="P68" i="4" s="1"/>
  <c r="M69" i="4"/>
  <c r="M70" i="4"/>
  <c r="M71" i="4"/>
  <c r="M72" i="4"/>
  <c r="M73" i="4"/>
  <c r="P73" i="4" s="1"/>
  <c r="M74" i="4"/>
  <c r="M75" i="4"/>
  <c r="M76" i="4"/>
  <c r="M77" i="4"/>
  <c r="P77" i="4" s="1"/>
  <c r="M78" i="4"/>
  <c r="M79" i="4"/>
  <c r="M80" i="4"/>
  <c r="M81" i="4"/>
  <c r="M82" i="4"/>
  <c r="M83" i="4"/>
  <c r="M84" i="4"/>
  <c r="M85" i="4"/>
  <c r="M86" i="4"/>
  <c r="P86" i="4" s="1"/>
  <c r="M87" i="4"/>
  <c r="M88" i="4"/>
  <c r="M89" i="4"/>
  <c r="P89" i="4" s="1"/>
  <c r="M90" i="4"/>
  <c r="M91" i="4"/>
  <c r="M92" i="4"/>
  <c r="M93" i="4"/>
  <c r="M94" i="4"/>
  <c r="M95" i="4"/>
  <c r="M96" i="4"/>
  <c r="M97" i="4"/>
  <c r="P97" i="4" s="1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L117" i="4" s="1"/>
  <c r="M118" i="4"/>
  <c r="P118" i="4" s="1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P131" i="4" s="1"/>
  <c r="M132" i="4"/>
  <c r="M133" i="4"/>
  <c r="M134" i="4"/>
  <c r="M135" i="4"/>
  <c r="P135" i="4" s="1"/>
  <c r="M136" i="4"/>
  <c r="P136" i="4" s="1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P152" i="4" s="1"/>
  <c r="M153" i="4"/>
  <c r="L153" i="4" s="1"/>
  <c r="M154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P170" i="4" s="1"/>
  <c r="M171" i="4"/>
  <c r="M172" i="4"/>
  <c r="M173" i="4"/>
  <c r="M174" i="4"/>
  <c r="M176" i="4"/>
  <c r="M177" i="4"/>
  <c r="M178" i="4"/>
  <c r="P178" i="4" s="1"/>
  <c r="M179" i="4"/>
  <c r="P179" i="4" s="1"/>
  <c r="M180" i="4"/>
  <c r="M181" i="4"/>
  <c r="M182" i="4"/>
  <c r="P182" i="4" s="1"/>
  <c r="M184" i="4"/>
  <c r="L180" i="4" l="1"/>
  <c r="P180" i="4"/>
  <c r="L176" i="4"/>
  <c r="P176" i="4"/>
  <c r="L173" i="4"/>
  <c r="P173" i="4"/>
  <c r="L171" i="4"/>
  <c r="P171" i="4"/>
  <c r="L169" i="4"/>
  <c r="P169" i="4"/>
  <c r="L167" i="4"/>
  <c r="P167" i="4"/>
  <c r="L165" i="4"/>
  <c r="P165" i="4"/>
  <c r="L163" i="4"/>
  <c r="P163" i="4"/>
  <c r="L161" i="4"/>
  <c r="P161" i="4"/>
  <c r="L159" i="4"/>
  <c r="P159" i="4"/>
  <c r="L157" i="4"/>
  <c r="P157" i="4"/>
  <c r="L154" i="4"/>
  <c r="P154" i="4"/>
  <c r="L150" i="4"/>
  <c r="P150" i="4"/>
  <c r="L148" i="4"/>
  <c r="P148" i="4"/>
  <c r="L146" i="4"/>
  <c r="P146" i="4"/>
  <c r="L144" i="4"/>
  <c r="P144" i="4"/>
  <c r="L142" i="4"/>
  <c r="P142" i="4"/>
  <c r="L140" i="4"/>
  <c r="P140" i="4"/>
  <c r="L138" i="4"/>
  <c r="P138" i="4"/>
  <c r="L134" i="4"/>
  <c r="P134" i="4"/>
  <c r="L132" i="4"/>
  <c r="P132" i="4"/>
  <c r="L130" i="4"/>
  <c r="P130" i="4"/>
  <c r="L128" i="4"/>
  <c r="P128" i="4"/>
  <c r="L126" i="4"/>
  <c r="P126" i="4"/>
  <c r="L124" i="4"/>
  <c r="P124" i="4"/>
  <c r="L122" i="4"/>
  <c r="P122" i="4"/>
  <c r="L120" i="4"/>
  <c r="P120" i="4"/>
  <c r="L116" i="4"/>
  <c r="P116" i="4"/>
  <c r="L114" i="4"/>
  <c r="P114" i="4"/>
  <c r="L112" i="4"/>
  <c r="P112" i="4"/>
  <c r="L110" i="4"/>
  <c r="P110" i="4"/>
  <c r="L108" i="4"/>
  <c r="P108" i="4"/>
  <c r="L106" i="4"/>
  <c r="P106" i="4"/>
  <c r="L104" i="4"/>
  <c r="P104" i="4"/>
  <c r="L102" i="4"/>
  <c r="P102" i="4"/>
  <c r="L100" i="4"/>
  <c r="P100" i="4"/>
  <c r="L98" i="4"/>
  <c r="P98" i="4"/>
  <c r="L96" i="4"/>
  <c r="P96" i="4"/>
  <c r="L94" i="4"/>
  <c r="P94" i="4"/>
  <c r="L92" i="4"/>
  <c r="P92" i="4"/>
  <c r="L90" i="4"/>
  <c r="P90" i="4"/>
  <c r="L88" i="4"/>
  <c r="P88" i="4"/>
  <c r="L84" i="4"/>
  <c r="P84" i="4"/>
  <c r="L82" i="4"/>
  <c r="P82" i="4"/>
  <c r="L80" i="4"/>
  <c r="P80" i="4"/>
  <c r="L78" i="4"/>
  <c r="P78" i="4"/>
  <c r="L76" i="4"/>
  <c r="P76" i="4"/>
  <c r="L74" i="4"/>
  <c r="P74" i="4"/>
  <c r="L72" i="4"/>
  <c r="P72" i="4"/>
  <c r="L70" i="4"/>
  <c r="P70" i="4"/>
  <c r="L66" i="4"/>
  <c r="P66" i="4"/>
  <c r="L64" i="4"/>
  <c r="P64" i="4"/>
  <c r="L62" i="4"/>
  <c r="P62" i="4"/>
  <c r="L60" i="4"/>
  <c r="P60" i="4"/>
  <c r="L58" i="4"/>
  <c r="P58" i="4"/>
  <c r="L56" i="4"/>
  <c r="P56" i="4"/>
  <c r="L52" i="4"/>
  <c r="P52" i="4"/>
  <c r="L50" i="4"/>
  <c r="P50" i="4"/>
  <c r="L48" i="4"/>
  <c r="P48" i="4"/>
  <c r="L46" i="4"/>
  <c r="P46" i="4"/>
  <c r="L44" i="4"/>
  <c r="P44" i="4"/>
  <c r="L42" i="4"/>
  <c r="P42" i="4"/>
  <c r="L36" i="4"/>
  <c r="P36" i="4"/>
  <c r="L34" i="4"/>
  <c r="P34" i="4"/>
  <c r="L30" i="4"/>
  <c r="P30" i="4"/>
  <c r="L28" i="4"/>
  <c r="P28" i="4"/>
  <c r="L26" i="4"/>
  <c r="P26" i="4"/>
  <c r="L24" i="4"/>
  <c r="P24" i="4"/>
  <c r="L22" i="4"/>
  <c r="P22" i="4"/>
  <c r="L20" i="4"/>
  <c r="P20" i="4"/>
  <c r="L18" i="4"/>
  <c r="P18" i="4"/>
  <c r="L184" i="4"/>
  <c r="P184" i="4"/>
  <c r="L181" i="4"/>
  <c r="P181" i="4"/>
  <c r="L177" i="4"/>
  <c r="P177" i="4"/>
  <c r="L174" i="4"/>
  <c r="P174" i="4"/>
  <c r="L172" i="4"/>
  <c r="P172" i="4"/>
  <c r="L168" i="4"/>
  <c r="P168" i="4"/>
  <c r="L166" i="4"/>
  <c r="P166" i="4"/>
  <c r="L164" i="4"/>
  <c r="P164" i="4"/>
  <c r="L162" i="4"/>
  <c r="P162" i="4"/>
  <c r="L160" i="4"/>
  <c r="P160" i="4"/>
  <c r="L158" i="4"/>
  <c r="P158" i="4"/>
  <c r="L156" i="4"/>
  <c r="P156" i="4"/>
  <c r="L151" i="4"/>
  <c r="P151" i="4"/>
  <c r="L149" i="4"/>
  <c r="P149" i="4"/>
  <c r="L147" i="4"/>
  <c r="P147" i="4"/>
  <c r="L145" i="4"/>
  <c r="P145" i="4"/>
  <c r="L143" i="4"/>
  <c r="P143" i="4"/>
  <c r="L141" i="4"/>
  <c r="P141" i="4"/>
  <c r="L139" i="4"/>
  <c r="P139" i="4"/>
  <c r="L137" i="4"/>
  <c r="P137" i="4"/>
  <c r="L133" i="4"/>
  <c r="P133" i="4"/>
  <c r="L129" i="4"/>
  <c r="P129" i="4"/>
  <c r="L127" i="4"/>
  <c r="P127" i="4"/>
  <c r="L125" i="4"/>
  <c r="P125" i="4"/>
  <c r="L123" i="4"/>
  <c r="P123" i="4"/>
  <c r="L121" i="4"/>
  <c r="P121" i="4"/>
  <c r="L119" i="4"/>
  <c r="P119" i="4"/>
  <c r="L115" i="4"/>
  <c r="P115" i="4"/>
  <c r="L113" i="4"/>
  <c r="P113" i="4"/>
  <c r="L111" i="4"/>
  <c r="P111" i="4"/>
  <c r="L109" i="4"/>
  <c r="P109" i="4"/>
  <c r="L107" i="4"/>
  <c r="P107" i="4"/>
  <c r="L105" i="4"/>
  <c r="P105" i="4"/>
  <c r="L103" i="4"/>
  <c r="P103" i="4"/>
  <c r="L101" i="4"/>
  <c r="P101" i="4"/>
  <c r="L99" i="4"/>
  <c r="P99" i="4"/>
  <c r="L95" i="4"/>
  <c r="P95" i="4"/>
  <c r="L93" i="4"/>
  <c r="P93" i="4"/>
  <c r="L91" i="4"/>
  <c r="P91" i="4"/>
  <c r="L85" i="4"/>
  <c r="P85" i="4"/>
  <c r="L83" i="4"/>
  <c r="P83" i="4"/>
  <c r="L81" i="4"/>
  <c r="P81" i="4"/>
  <c r="L79" i="4"/>
  <c r="P79" i="4"/>
  <c r="L75" i="4"/>
  <c r="P75" i="4"/>
  <c r="L71" i="4"/>
  <c r="P71" i="4"/>
  <c r="L69" i="4"/>
  <c r="P69" i="4"/>
  <c r="L67" i="4"/>
  <c r="P67" i="4"/>
  <c r="L65" i="4"/>
  <c r="P65" i="4"/>
  <c r="L63" i="4"/>
  <c r="P63" i="4"/>
  <c r="L61" i="4"/>
  <c r="P61" i="4"/>
  <c r="L57" i="4"/>
  <c r="P57" i="4"/>
  <c r="L55" i="4"/>
  <c r="P55" i="4"/>
  <c r="L53" i="4"/>
  <c r="P53" i="4"/>
  <c r="L51" i="4"/>
  <c r="P51" i="4"/>
  <c r="L49" i="4"/>
  <c r="P49" i="4"/>
  <c r="L47" i="4"/>
  <c r="P47" i="4"/>
  <c r="L45" i="4"/>
  <c r="P45" i="4"/>
  <c r="L43" i="4"/>
  <c r="P43" i="4"/>
  <c r="L41" i="4"/>
  <c r="P41" i="4"/>
  <c r="L39" i="4"/>
  <c r="P39" i="4"/>
  <c r="L37" i="4"/>
  <c r="P37" i="4"/>
  <c r="L35" i="4"/>
  <c r="P35" i="4"/>
  <c r="L33" i="4"/>
  <c r="P33" i="4"/>
  <c r="L31" i="4"/>
  <c r="P31" i="4"/>
  <c r="L27" i="4"/>
  <c r="P27" i="4"/>
  <c r="L25" i="4"/>
  <c r="P25" i="4"/>
  <c r="L23" i="4"/>
  <c r="P23" i="4"/>
  <c r="L21" i="4"/>
  <c r="P21" i="4"/>
  <c r="L19" i="4"/>
  <c r="P19" i="4"/>
  <c r="L15" i="4"/>
  <c r="P15" i="4"/>
  <c r="L12" i="4"/>
  <c r="P12" i="4"/>
  <c r="L10" i="4"/>
  <c r="P10" i="4"/>
  <c r="L8" i="4"/>
  <c r="P8" i="4"/>
  <c r="L38" i="4"/>
  <c r="L13" i="4"/>
  <c r="L11" i="4"/>
  <c r="P11" i="4"/>
  <c r="L9" i="4"/>
  <c r="P9" i="4"/>
  <c r="L7" i="4"/>
  <c r="P7" i="4"/>
  <c r="M6" i="4"/>
  <c r="L6" i="4" l="1"/>
  <c r="M185" i="4"/>
  <c r="M183" i="4"/>
  <c r="L185" i="4" l="1"/>
  <c r="P185" i="4"/>
  <c r="L183" i="4"/>
  <c r="P183" i="4"/>
</calcChain>
</file>

<file path=xl/sharedStrings.xml><?xml version="1.0" encoding="utf-8"?>
<sst xmlns="http://schemas.openxmlformats.org/spreadsheetml/2006/main" count="208" uniqueCount="187">
  <si>
    <t>Наименование</t>
  </si>
  <si>
    <t>Целевая статья</t>
  </si>
  <si>
    <t>02В0000000</t>
  </si>
  <si>
    <t>14А0000000</t>
  </si>
  <si>
    <t>14Б0000000</t>
  </si>
  <si>
    <t>17В0000000</t>
  </si>
  <si>
    <t>17Г0000000</t>
  </si>
  <si>
    <t>17Д0000000</t>
  </si>
  <si>
    <t>17Ж0000000</t>
  </si>
  <si>
    <t>Итого по государственным программам</t>
  </si>
  <si>
    <t>ИТОГО</t>
  </si>
  <si>
    <t xml:space="preserve">Непрограммные направления </t>
  </si>
  <si>
    <t>Подпрограмма "Сопровождение инвалидов молодого возраста при получении ими профессионального образования и содействие в последующем трудоустройстве"</t>
  </si>
  <si>
    <t>Подпрограмма "Совершенствование системы комплексной реабилитации и абилитации инвалидов"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</si>
  <si>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</si>
  <si>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Государственная программа Удмуртской Республики "Доступная среда"</t>
  </si>
  <si>
    <t>Подпрограмма "Комплексная реабилитация и ресоциализация лиц, потребляющих наркотические средства и психотропные вещества"</t>
  </si>
  <si>
    <t>Подпрограмма "Профилактика злоупотребления наркотическими средствами"</t>
  </si>
  <si>
    <t>Подпрограмма "Меры совершенствования оказания помощи потребителям наркотических средств и психотропных веществ"</t>
  </si>
  <si>
    <t>Государственная программа Удмуртской Республики "Противодействие незаконному обороту наркотиков в Удмуртской Республике"</t>
  </si>
  <si>
    <t>Подпрограмма "Формирование благоприятной деловой среды для реализации инвестиционных проектов в Удмуртской Республике"</t>
  </si>
  <si>
    <t>Государственная программа Удмуртской Республики "Развитие инвестиционной деятельности в Удмуртской Республике"</t>
  </si>
  <si>
    <t>Подпрограмма "Развитие инженерной инфраструктуры в Удмуртской Республике"</t>
  </si>
  <si>
    <t>Подпрограмма "Обеспечение жильем молодых семей"</t>
  </si>
  <si>
    <t>Подпрограмма "Создание условий для реализации государственной программы"</t>
  </si>
  <si>
    <t>Подпрограмма "Планирование государственных капитальных вложений и реализация Адресной инвестиционной программы"</t>
  </si>
  <si>
    <t>Подпрограмма "Стимулирование развития жилищного строительства"</t>
  </si>
  <si>
    <t>Подпрограмма "Реализация государственной политики в области архитектуры и градостроительства в Удмуртской Республике"</t>
  </si>
  <si>
    <t>Государственная программа Удмуртской Республики "Развитие строительной отрасли и регулирование градостроительной деятельности в Удмуртской Республике"</t>
  </si>
  <si>
    <t>Подпрограмма "Сохранение и поддержка выпуска книжной продукции"</t>
  </si>
  <si>
    <t>Подпрограмма "Сохранение и поддержка печатных средств массовой информации, полиграфии"</t>
  </si>
  <si>
    <t>Подпрограмма "Сохранение и поддержка теле- и радиовещания, электронных средств массовой информации, информационных агентств"</t>
  </si>
  <si>
    <t>Государственная программа Удмуртской Республики "Развитие печати и массовых коммуникаций"</t>
  </si>
  <si>
    <t>Подпрограмма "Обеспечение населения Удмуртской Республики питьевой водой"</t>
  </si>
  <si>
    <t>Подпрограмма "Повышение качества и надежности предоставления жилищно-коммунальных услуг"</t>
  </si>
  <si>
    <t>Государственная программа Удмуртской Республики "Комплексное развитие жилищно-коммунального хозяйства Удмуртской Республики"</t>
  </si>
  <si>
    <t>Подпрограмма "Активная политика занятости населения и социальная поддержка безработных граждан"</t>
  </si>
  <si>
    <t>Подпрограмма "Кадровая обеспеченность экономики Удмуртской Республики"</t>
  </si>
  <si>
    <t>Подпрограмма "Улучшение условий и охраны труда в Удмуртской Республике"</t>
  </si>
  <si>
    <t>Подпрограмма "Оказание содействия добровольному переселению в Удмуртскую Республику соотечественников, проживающих за рубежом"</t>
  </si>
  <si>
    <t>Подпрограмма "Развитие системы социального партнерства в Удмуртской Республике"</t>
  </si>
  <si>
    <t>Государственная программа Удмуртской Республики "Развитие социально-трудовых отношений и содействие занятости населения Удмуртской Республики"</t>
  </si>
  <si>
    <t>Подпрограмма "Содействие социализации и эффективной самореализации молодежи"</t>
  </si>
  <si>
    <t>Подпрограмма "Патриотическое воспитание и подготовка молодежи к военной службе"</t>
  </si>
  <si>
    <t>Подпрограмма "Содействие развитию спорта высших достижений и обеспечение подготовки спортивного резерва"</t>
  </si>
  <si>
    <t>Подпрограмма "Развитие физической культуры и содействие развитию массового спорта"</t>
  </si>
  <si>
    <t>Государственная программа Удмуртской Республики "Развитие физической культуры, спорта и молодежной политики"</t>
  </si>
  <si>
    <t>Подпрограмма "Модернизация и развитие социального обслуживания населения"</t>
  </si>
  <si>
    <t>Подпрограмма "Реализация демографической и семейной политики, совершенствование социальной поддержки семей с детьми"</t>
  </si>
  <si>
    <t>Подпрограмма "Развитие мер социальной поддержки отдельных категорий граждан"</t>
  </si>
  <si>
    <t>Государственная программа Удмуртской Республики "Социальная поддержка граждан"</t>
  </si>
  <si>
    <t>Подпрограмма "Реализация государственных услуг по повышению квалификации, профессиональной переподготовке посредством государственного задания"</t>
  </si>
  <si>
    <t>Подпрограмма "Противодействие коррупции в Удмуртской Республике"</t>
  </si>
  <si>
    <t>Подпрограмма "Формирование и подготовка резерва управленческих кадров Удмуртской Республики"</t>
  </si>
  <si>
    <t>Подпрограмма "Развитие муниципальной службы в Удмуртской Республике"</t>
  </si>
  <si>
    <t>Подпрограмма "Развитие государственной гражданской службы Удмуртской Республики"</t>
  </si>
  <si>
    <t>Государственная программа Удмуртской Республики "Совершенствование системы государственного управления в Удмуртской Республике"</t>
  </si>
  <si>
    <t>Подпрограмма "Предупреждение и профилактика правонарушений и преступлений, совершаемых несовершеннолетними"</t>
  </si>
  <si>
    <t>Подпрограмма "Обеспечение правопорядка и профилактика правонарушений в Удмуртской Республике"</t>
  </si>
  <si>
    <t>Государственная программа Удмуртской Республики "Обеспечение общественного порядка и противодействие преступности в Удмуртской Республике"</t>
  </si>
  <si>
    <t>Подпрограмма "Построение и развитие аппаратно-программного комплекса "Безопасный город" на территории Удмуртской Республики"</t>
  </si>
  <si>
    <t>Подпрограмма "Создание системы обеспечения вызова экстренных оперативных служб по единому номеру "112" на территории Удмуртской Республики"</t>
  </si>
  <si>
    <t>Подпрограмма "Пожарная безопасность в Удмуртской Республике"</t>
  </si>
  <si>
    <t>Подпрограмма "Предупреждение, спасение, помощь"</t>
  </si>
  <si>
    <t>Государственная программа Удмуртской Республики "Защита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Республике"</t>
  </si>
  <si>
    <t>Подпрограмма "Управление государственными закупками в Удмуртской Республике"</t>
  </si>
  <si>
    <t>Подпрограмма "Развитие системы межбюджетных отношений, содействие повышению уровня бюджетной обеспеченности муниципальных образований в Удмуртской Республике"</t>
  </si>
  <si>
    <t>Подпрограмма "Управление государственным долгом Удмуртской Республики"</t>
  </si>
  <si>
    <t>Подпрограмма "Нормативно-методическое обеспечение и организация бюджетного процесса в Удмуртской Республике"</t>
  </si>
  <si>
    <t>Подпрограмма "Повышение эффективности расходов бюджета Удмуртской Республики"</t>
  </si>
  <si>
    <t>Государственная программа Удмуртской Республики "Управление государственными финансами"</t>
  </si>
  <si>
    <t>Подпрограмма "Государственная кадастровая оценка"</t>
  </si>
  <si>
    <t>Подпрограмма "Управление и распоряжение земельными ресурсами"</t>
  </si>
  <si>
    <t>Подпрограмма "Проведение государственной политики в области имущественных и земельных отношений на территории Удмуртской Республики"</t>
  </si>
  <si>
    <t>Государственная программа Удмуртской Республики "Управление государственным имуществом"</t>
  </si>
  <si>
    <t>Подпрограмма "Реализация отдельных направлений совершенствования системы государственного управления"</t>
  </si>
  <si>
    <t>Подпрограмма "Информационное государство"</t>
  </si>
  <si>
    <t>Подпрограмма "Создание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Республики"</t>
  </si>
  <si>
    <t>Подпрограмма "Использование и внедрение информационно-телекоммуникационных технологий в Удмуртской Республике"</t>
  </si>
  <si>
    <t>Государственная программа Удмуртской Республики "Развитие информационного общества в Удмуртской Республике"</t>
  </si>
  <si>
    <t>Подпрограмма "Повышение безопасности дорожного движения"</t>
  </si>
  <si>
    <t>Подпрограмма "Развитие дорожного хозяйства"</t>
  </si>
  <si>
    <t>Подпрограмма "Комплексное развитие транспорта"</t>
  </si>
  <si>
    <t>Государственная программа Удмуртской Республики "Развитие транспортной системы Удмуртской Республики"</t>
  </si>
  <si>
    <t>Подпрограмма "Развитие рынка газомоторного топлива в Удмуртской Республике"</t>
  </si>
  <si>
    <t>Подпрограмма "Развитие и модернизация электроэнергетики в Удмуртской Республике"</t>
  </si>
  <si>
    <t>Подпрограмма "Энергосбережение и повышение энергетической эффективности в Удмуртской Республике"</t>
  </si>
  <si>
    <t>Государственная программа Удмуртской Республики "Энергоэффективность и развитие энергетики в Удмуртской Республике"</t>
  </si>
  <si>
    <t>Подпрограмма "Комплексное развитие сельских территорий"</t>
  </si>
  <si>
    <t>Подпрограмма "Стимулирование инвестиционной деятельности в агропромышленном комплексе"</t>
  </si>
  <si>
    <t>Подпрограмма "Достижение целевых показателей региональной программы развития агропромышленного комплекса"</t>
  </si>
  <si>
    <t>Подпрограмма "Развитие молочного скотоводства"</t>
  </si>
  <si>
    <t>Подпрограмма "Развитие мелиорации земель сельскохозяйственного назначения"</t>
  </si>
  <si>
    <t>Подпрограмма "Обеспечение эпизоотического, ветеринарно-санитарного благополучия"</t>
  </si>
  <si>
    <t>Подпрограмма "Устойчивое развитие сельских территорий"</t>
  </si>
  <si>
    <t>Подпрограмма "Техническая и технологическая модернизация, инновационное развитие"</t>
  </si>
  <si>
    <t>Подпрограмма "Поддержка малых форм хозяйствования"</t>
  </si>
  <si>
    <t>Подпрограмма "Развитие подотрасли животноводства, переработки и реализации продукции животноводства"</t>
  </si>
  <si>
    <t>Подпрограмма "Развитие подотрасли растениеводства, переработки и реализации продукции растениеводства"</t>
  </si>
  <si>
    <t>Государственная программа Удмуртской Республики "Развитие сельского хозяйства и регулирования рынков сельскохозяйственной продукции, сырья и продовольствия"</t>
  </si>
  <si>
    <t>Подпрограмма "Воспроизводство лесов"</t>
  </si>
  <si>
    <t>Подпрограмма "Обеспечение использования лесов"</t>
  </si>
  <si>
    <t>Подпрограмма "Охрана и защита лесов"</t>
  </si>
  <si>
    <t>Государственная программа Удмуртской Республики "Развитие лесного хозяйства"</t>
  </si>
  <si>
    <t>Подпрограмма "Развитие инновационного территориального кластера "Удмуртский машиностроительный кластер"</t>
  </si>
  <si>
    <t>Подпрограмма "Развитие промышленного сектора и трудовая адаптация осужденных, отбывающих наказание в учреждениях уголовно-исполнительной системы, расположенных на территории Удмуртской Республики"</t>
  </si>
  <si>
    <t>Подпрограмма "Сохранение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Республики"</t>
  </si>
  <si>
    <t>Подпрограмма "Развитие обрабатывающих производств"</t>
  </si>
  <si>
    <t>Государственная программа Удмуртской Республики "Развитие промышленности и потребительского рынка"</t>
  </si>
  <si>
    <t>Подпрограмма "Развитие туризма"</t>
  </si>
  <si>
    <t>Подпрограмма "Реализация государственной политики по содействию развитию конкуренции в Удмуртской Республике"</t>
  </si>
  <si>
    <t>Подпрограмма "Развитие межрегиональной и внешнеэкономической деятельности Удмуртской Республики"</t>
  </si>
  <si>
    <t>Подпрограмма "Развитие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Республике"</t>
  </si>
  <si>
    <t>Подпрограмма "Развитие малого и среднего предпринимательства в Удмуртской Республике"</t>
  </si>
  <si>
    <t>Подпрограмма "Разработка и реализация инновационной государственной политики"</t>
  </si>
  <si>
    <t>Подпрограмма "Совершенствование системы государственного стратегического управления"</t>
  </si>
  <si>
    <t>Государственная программа Удмуртской Республики "Создание условий для устойчивого экономического развития Удмуртской Республики"</t>
  </si>
  <si>
    <t>Подпрограмма "Государственная регистрация актов гражданского состояния, обеспечение сохранности и использования документов органов ЗАГС Удмуртской Республики"</t>
  </si>
  <si>
    <t>Государственная программа Удмуртской Республики "Развитие системы государственной регистрации актов гражданского состояния в Удмуртской Республике"</t>
  </si>
  <si>
    <t>Подпрограмма "Организация хранения, комплектования и использования документов Архивного фонда Удмуртской Республики и других архивных документов"</t>
  </si>
  <si>
    <t>Государственная программа Удмуртской Республики "Развитие архивного дела"</t>
  </si>
  <si>
    <t>Подпрограмма "Сохранение и воспроизводство объектов животного мира, охотничьих ресурсов и водных биологических ресурсов"</t>
  </si>
  <si>
    <t>Подпрограмма "Экологическое образование, воспитание, просвещение"</t>
  </si>
  <si>
    <t>Подпрограмма "Особо охраняемые природные территории и биологическое разнообразие"</t>
  </si>
  <si>
    <t>Подпрограмма "Развитие водохозяйственного комплекса Удмуртской Республики"</t>
  </si>
  <si>
    <t>Подпрограмма "Обращение с отходами производства и потребления, в том числе с твердыми коммунальными отходами"</t>
  </si>
  <si>
    <t>Подпрограмма "Рациональное использование и охрана недр"</t>
  </si>
  <si>
    <t>Подпрограмма "Регулирование качества окружающей среды на территории Удмуртской Республики. Развитие системы мониторинга окружающей среды"</t>
  </si>
  <si>
    <t>Государственная программа Удмуртской Республики "Окружающая среда и природные ресурсы"</t>
  </si>
  <si>
    <t>Подпрограмма "Сохранение и развитие языков народов Удмуртии"</t>
  </si>
  <si>
    <t>Подпрограмма "Гармонизация межэтнических отношений, профилактика экстремизма и терроризма в Удмуртской Республике"</t>
  </si>
  <si>
    <t>Государственная программа Удмуртской Республики "Этносоциальное развитие и гармонизация межэтнических отношений"</t>
  </si>
  <si>
    <t>Подпрограмма "Государственная охрана, сохранение и популяризация объектов культурного наследия (памятников истории и культуры) народов Российской Федерации"</t>
  </si>
  <si>
    <t>Подпрограмма "Сохранение и развитие национального культурного наследия"</t>
  </si>
  <si>
    <t>Подпрограмма "Развитие музейного дела"</t>
  </si>
  <si>
    <t>Подпрограмма "Развитие библиотечного дела"</t>
  </si>
  <si>
    <t>Подпрограмма "Поддержка профессионального искусства и народного творчества"</t>
  </si>
  <si>
    <t>Государственная программа Удмуртской Республики "Культура Удмуртии"</t>
  </si>
  <si>
    <t>Подпрограмма "Осуществление отдельных государственных полномочий Удмуртской Республики"</t>
  </si>
  <si>
    <t>Подпрограмма "Кадровое и материально-техническое обеспечение государственной ветеринарной службы Удмуртской Республики"</t>
  </si>
  <si>
    <t>Подпрограмма "Предотвращение распространения и ликвидация африканской чумы свиней на территории Удмуртской Республики"</t>
  </si>
  <si>
    <t>Подпрограмма "Обеспечение биологической безопасности на территории Удмуртской Республики"</t>
  </si>
  <si>
    <t>Государственная программа Удмуртской Республики "Развитие государственной ветеринарной службы Удмуртской Республики, обеспечение биологической и продовольственной безопасности на территории Удмуртской Республики"</t>
  </si>
  <si>
    <t>Подпрограмма "Детское и школьное питание"</t>
  </si>
  <si>
    <t>Подпрограмма "Совершенствование кадрового обеспечения"</t>
  </si>
  <si>
    <t>Подпрограмма "Развитие профессионального образования и науки"</t>
  </si>
  <si>
    <t>Подпрограмма "Развитие системы воспитания и дополнительного образования детей"</t>
  </si>
  <si>
    <t>Подпрограмма "Развитие общего образования"</t>
  </si>
  <si>
    <t>Государственная программа Удмуртской Республики "Развитие образования"</t>
  </si>
  <si>
    <t>Подпрограмма "Благоустройство общественных и дворовых территорий многоквартирных домов"</t>
  </si>
  <si>
    <t>Государственная программа Удмуртской Республики "Формирование современной городской среды на территории Удмуртской Республики"</t>
  </si>
  <si>
    <t>Подпрограмма "Лицензирование отдельных видов деятельности в сфере охраны здоровья и лицензионный контроль"</t>
  </si>
  <si>
    <t>Подпрограмма "Совершенствование системы территориального планирования"</t>
  </si>
  <si>
    <t>Подпрограмма "Совершенствование системы лекарственного обеспечения, в том числе в амбулаторных условиях"</t>
  </si>
  <si>
    <t>Подпрограмма "Кадровое обеспечение системы здравоохранения"</t>
  </si>
  <si>
    <t>Подпрограмма "Развитие медицинской реабилитации и санаторно-курортного лечения населения, в том числе детей"</t>
  </si>
  <si>
    <t>Подпрограмма "Охрана здоровья матери и ребенка"</t>
  </si>
  <si>
    <t>Подпрограмма "Совершенствование оказания специализированной, включая высокотехнологичную, медицинской помощи, скорой медицинской помощи (в том числе скорой специализированной медицинской помощи), паллиативной помощи"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</si>
  <si>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</si>
  <si>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Государственная программа Удмуртской Республики "Развитие здравоохранения"</t>
  </si>
  <si>
    <t>17И0000001</t>
  </si>
  <si>
    <t>Подпрограмма «Снижение масштаба злоупотребления алкогольной продукцией и профилактика алкоголизма среди населения в Удмуртской Республике»</t>
  </si>
  <si>
    <t>Подпрограмма «Развитие отраслей пищевой и перерабатывающей промышленности»</t>
  </si>
  <si>
    <t>Подпрограмма «Обеспечение продовольственной безопасности на территории Удмуртской Республики»</t>
  </si>
  <si>
    <t>Подпрограмма «Предотвращение распространения и ликвидация ящура на территории Удмуртской Республики»</t>
  </si>
  <si>
    <t>Подпрограмма "Развитие информатизации в здравоохранении"</t>
  </si>
  <si>
    <t>Действующая редакция закона о бюджете
 от 28.04.2022 г. 
№ 11-РЗ</t>
  </si>
  <si>
    <t>тыс. рублей</t>
  </si>
  <si>
    <t>Предлагаемые изменения
(законопроект от 06.06.2022
№ 3581-6зп)</t>
  </si>
  <si>
    <t>Действующая редакция 
Закона УР от 15.06.2022 
№ 33-РЗ</t>
  </si>
  <si>
    <t>Подпрограмма "Дополнительные мероприятия в сфере занятости населения, направленные на снижение напряженности на рынке труда"</t>
  </si>
  <si>
    <t>Подпрограмма "Межведомственное взаимодействие по противодействию незаконному обороту наркотиков"</t>
  </si>
  <si>
    <t>Действующая редакция 
Закона УР от 30.11.2022 
№ 64-РЗ</t>
  </si>
  <si>
    <t>Предлагаемые изменения
(законопроект от 25.11.2022 
№ 7904-7зп)</t>
  </si>
  <si>
    <t>5=4/1*100</t>
  </si>
  <si>
    <t>Предлагаемые изменения
(законопроект от 16.12.2022 
№ 8600-7-зп)</t>
  </si>
  <si>
    <t>Внесённые изменения, тыс. руб.</t>
  </si>
  <si>
    <t xml:space="preserve">Подпрограмма «Лицензирование отдельных видов деятельности в сфере охраны здоровья и лицензионный контроль»  </t>
  </si>
  <si>
    <t>Приложение 4 к аналитической записке</t>
  </si>
  <si>
    <t>Анализ изменений закона о бюджете Удмуртской Республики за 2022 год 
(по государственным программам)</t>
  </si>
  <si>
    <r>
      <rPr>
        <b/>
        <sz val="11"/>
        <color theme="1"/>
        <rFont val="Times New Roman"/>
        <family val="1"/>
        <charset val="204"/>
      </rPr>
      <t xml:space="preserve">Внесённые изменения, </t>
    </r>
    <r>
      <rPr>
        <sz val="11"/>
        <color theme="1"/>
        <rFont val="Times New Roman"/>
        <family val="1"/>
        <charset val="204"/>
      </rPr>
      <t>тыс. руб.</t>
    </r>
  </si>
  <si>
    <r>
      <t xml:space="preserve">План с учетом изменений 
</t>
    </r>
    <r>
      <rPr>
        <sz val="11"/>
        <color theme="1"/>
        <rFont val="Times New Roman"/>
        <family val="1"/>
        <charset val="204"/>
      </rPr>
      <t>(в ред. Закона УР 
№ 81-РЗ), тыс. руб.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</si>
  <si>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Темп роста к первоначальному плану, 
</t>
    </r>
    <r>
      <rPr>
        <sz val="12"/>
        <rFont val="Times New Roman"/>
        <family val="1"/>
        <charset val="204"/>
      </rPr>
      <t>%</t>
    </r>
  </si>
  <si>
    <r>
      <t xml:space="preserve">Темп роста к плану с учетом изменений,
</t>
    </r>
    <r>
      <rPr>
        <sz val="12"/>
        <rFont val="Times New Roman"/>
        <family val="1"/>
        <charset val="204"/>
      </rPr>
      <t xml:space="preserve"> %</t>
    </r>
  </si>
  <si>
    <r>
      <t xml:space="preserve">Фактическое исполнение бюджета
</t>
    </r>
    <r>
      <rPr>
        <sz val="11"/>
        <color theme="1"/>
        <rFont val="Times New Roman"/>
        <family val="1"/>
        <charset val="204"/>
      </rPr>
      <t>(законопроект 
№ 4167-7зп),  
тыс. руб.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</si>
  <si>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 xml:space="preserve">Первоначальный план
</t>
    </r>
    <r>
      <rPr>
        <sz val="11"/>
        <rFont val="Times New Roman"/>
        <family val="1"/>
        <charset val="204"/>
      </rPr>
      <t>(Закон УР 
от 27.12.2021 г. 
№ 140-РЗ), 
тыс. руб.</t>
    </r>
  </si>
  <si>
    <t>6=4/3*100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</si>
</sst>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37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8" tint="0.7999816888943144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4"/>
      <color rgb="FF0070C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2" fillId="0" borderId="0"/>
    <xf numFmtId="164" fontId="21" fillId="0" borderId="0" applyFont="0" applyFill="0" applyBorder="0" applyAlignment="0" applyProtection="0"/>
    <xf numFmtId="0" fontId="1" fillId="0" borderId="0"/>
  </cellStyleXfs>
  <cellXfs count="6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9" fontId="1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165" fontId="3" fillId="0" borderId="0" xfId="0" applyNumberFormat="1" applyFont="1" applyFill="1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11" fillId="0" borderId="0" xfId="2" applyNumberFormat="1" applyFont="1" applyFill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4" fontId="23" fillId="0" borderId="0" xfId="3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166" fontId="18" fillId="0" borderId="0" xfId="2" applyNumberFormat="1" applyFont="1" applyFill="1" applyBorder="1" applyAlignment="1">
      <alignment horizontal="right" vertical="top" wrapText="1"/>
    </xf>
    <xf numFmtId="166" fontId="8" fillId="0" borderId="0" xfId="2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2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2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166" fontId="20" fillId="0" borderId="0" xfId="2" applyNumberFormat="1" applyFont="1" applyFill="1" applyBorder="1" applyAlignment="1">
      <alignment horizontal="right" vertical="top" wrapText="1"/>
    </xf>
    <xf numFmtId="166" fontId="18" fillId="0" borderId="1" xfId="2" applyNumberFormat="1" applyFont="1" applyFill="1" applyBorder="1" applyAlignment="1">
      <alignment horizontal="right" wrapText="1"/>
    </xf>
    <xf numFmtId="165" fontId="18" fillId="0" borderId="5" xfId="0" applyNumberFormat="1" applyFont="1" applyFill="1" applyBorder="1" applyAlignment="1">
      <alignment horizontal="right"/>
    </xf>
    <xf numFmtId="166" fontId="18" fillId="0" borderId="7" xfId="2" applyNumberFormat="1" applyFont="1" applyFill="1" applyBorder="1" applyAlignment="1">
      <alignment horizontal="right" wrapText="1"/>
    </xf>
    <xf numFmtId="166" fontId="29" fillId="0" borderId="1" xfId="2" applyNumberFormat="1" applyFont="1" applyFill="1" applyBorder="1" applyAlignment="1">
      <alignment horizontal="right" wrapText="1"/>
    </xf>
    <xf numFmtId="166" fontId="20" fillId="0" borderId="1" xfId="2" applyNumberFormat="1" applyFont="1" applyFill="1" applyBorder="1" applyAlignment="1">
      <alignment horizontal="right" wrapText="1"/>
    </xf>
    <xf numFmtId="165" fontId="20" fillId="0" borderId="5" xfId="0" applyNumberFormat="1" applyFont="1" applyFill="1" applyBorder="1" applyAlignment="1">
      <alignment horizontal="right"/>
    </xf>
    <xf numFmtId="166" fontId="20" fillId="0" borderId="7" xfId="2" applyNumberFormat="1" applyFont="1" applyFill="1" applyBorder="1" applyAlignment="1">
      <alignment horizontal="right" wrapText="1"/>
    </xf>
    <xf numFmtId="166" fontId="35" fillId="0" borderId="1" xfId="2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right"/>
    </xf>
    <xf numFmtId="166" fontId="9" fillId="0" borderId="1" xfId="2" applyNumberFormat="1" applyFont="1" applyFill="1" applyBorder="1" applyAlignment="1">
      <alignment horizontal="right" wrapText="1"/>
    </xf>
    <xf numFmtId="166" fontId="36" fillId="0" borderId="1" xfId="2" applyNumberFormat="1" applyFont="1" applyFill="1" applyBorder="1" applyAlignment="1">
      <alignment horizontal="right" wrapText="1"/>
    </xf>
    <xf numFmtId="166" fontId="8" fillId="0" borderId="1" xfId="2" applyNumberFormat="1" applyFont="1" applyFill="1" applyBorder="1" applyAlignment="1">
      <alignment horizontal="right" wrapText="1"/>
    </xf>
    <xf numFmtId="166" fontId="8" fillId="0" borderId="7" xfId="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5" fillId="0" borderId="3" xfId="0" applyFont="1" applyFill="1" applyBorder="1" applyAlignment="1">
      <alignment horizontal="right" vertical="top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8"/>
  <sheetViews>
    <sheetView tabSelected="1" topLeftCell="B1" zoomScale="80" zoomScaleNormal="80" workbookViewId="0">
      <selection activeCell="B29" sqref="A29:XFD29"/>
    </sheetView>
  </sheetViews>
  <sheetFormatPr defaultRowHeight="18.75" x14ac:dyDescent="0.2"/>
  <cols>
    <col min="1" max="1" width="9.5" style="8" hidden="1" customWidth="1"/>
    <col min="2" max="2" width="71.5" style="1" customWidth="1"/>
    <col min="3" max="3" width="22.33203125" style="1" hidden="1" customWidth="1"/>
    <col min="4" max="4" width="26.1640625" style="10" customWidth="1"/>
    <col min="5" max="5" width="22.5" style="1" hidden="1" customWidth="1"/>
    <col min="6" max="6" width="25.33203125" style="12" hidden="1" customWidth="1"/>
    <col min="7" max="7" width="24.5" style="16" hidden="1" customWidth="1"/>
    <col min="8" max="11" width="27.6640625" style="12" hidden="1" customWidth="1"/>
    <col min="12" max="12" width="27.6640625" style="31" customWidth="1"/>
    <col min="13" max="14" width="27.6640625" style="12" customWidth="1"/>
    <col min="15" max="15" width="20.1640625" style="12" customWidth="1"/>
    <col min="16" max="16" width="19.33203125" style="13" customWidth="1"/>
    <col min="18" max="18" width="11.6640625" bestFit="1" customWidth="1"/>
  </cols>
  <sheetData>
    <row r="1" spans="1:16" x14ac:dyDescent="0.2">
      <c r="A1" s="7"/>
      <c r="B1" s="61" t="s">
        <v>178</v>
      </c>
      <c r="C1" s="62"/>
      <c r="D1" s="62"/>
      <c r="E1" s="63"/>
      <c r="F1" s="64"/>
      <c r="G1" s="64"/>
      <c r="H1" s="64"/>
      <c r="I1" s="64"/>
      <c r="J1" s="64"/>
      <c r="K1" s="64"/>
      <c r="L1" s="64"/>
      <c r="M1" s="64"/>
      <c r="N1" s="64"/>
      <c r="O1" s="64"/>
      <c r="P1" s="61"/>
    </row>
    <row r="2" spans="1:16" ht="76.5" customHeight="1" x14ac:dyDescent="0.2">
      <c r="A2" s="65" t="s">
        <v>179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9.5" customHeight="1" x14ac:dyDescent="0.2">
      <c r="F3" s="67" t="s">
        <v>167</v>
      </c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5" customFormat="1" ht="93" customHeight="1" x14ac:dyDescent="0.2">
      <c r="A4" s="9"/>
      <c r="B4" s="4" t="s">
        <v>0</v>
      </c>
      <c r="C4" s="15" t="s">
        <v>1</v>
      </c>
      <c r="D4" s="33" t="s">
        <v>185</v>
      </c>
      <c r="E4" s="24" t="s">
        <v>176</v>
      </c>
      <c r="F4" s="14" t="s">
        <v>166</v>
      </c>
      <c r="G4" s="17" t="s">
        <v>168</v>
      </c>
      <c r="H4" s="34" t="s">
        <v>169</v>
      </c>
      <c r="I4" s="17" t="s">
        <v>173</v>
      </c>
      <c r="J4" s="34" t="s">
        <v>172</v>
      </c>
      <c r="K4" s="35" t="s">
        <v>175</v>
      </c>
      <c r="L4" s="25" t="s">
        <v>180</v>
      </c>
      <c r="M4" s="28" t="s">
        <v>181</v>
      </c>
      <c r="N4" s="26" t="s">
        <v>184</v>
      </c>
      <c r="O4" s="17" t="s">
        <v>182</v>
      </c>
      <c r="P4" s="17" t="s">
        <v>183</v>
      </c>
    </row>
    <row r="5" spans="1:16" s="22" customFormat="1" ht="15.75" customHeight="1" x14ac:dyDescent="0.2">
      <c r="A5" s="18"/>
      <c r="B5" s="19"/>
      <c r="C5" s="20"/>
      <c r="D5" s="21">
        <v>1</v>
      </c>
      <c r="E5" s="36"/>
      <c r="F5" s="21">
        <v>2</v>
      </c>
      <c r="G5" s="36">
        <v>3</v>
      </c>
      <c r="H5" s="20">
        <v>2</v>
      </c>
      <c r="I5" s="36">
        <v>3</v>
      </c>
      <c r="J5" s="20">
        <v>2</v>
      </c>
      <c r="K5" s="27">
        <v>3</v>
      </c>
      <c r="L5" s="32">
        <v>2</v>
      </c>
      <c r="M5" s="21">
        <v>3</v>
      </c>
      <c r="N5" s="20">
        <v>4</v>
      </c>
      <c r="O5" s="20" t="s">
        <v>174</v>
      </c>
      <c r="P5" s="20" t="s">
        <v>186</v>
      </c>
    </row>
    <row r="6" spans="1:16" s="40" customFormat="1" ht="49.5" customHeight="1" x14ac:dyDescent="0.3">
      <c r="A6" s="37">
        <v>1</v>
      </c>
      <c r="B6" s="38" t="s">
        <v>159</v>
      </c>
      <c r="C6" s="39">
        <v>200000000</v>
      </c>
      <c r="D6" s="48">
        <v>14572274</v>
      </c>
      <c r="E6" s="49">
        <v>-303496.19999999925</v>
      </c>
      <c r="F6" s="48">
        <v>14268777.800000001</v>
      </c>
      <c r="G6" s="49">
        <v>1712.2</v>
      </c>
      <c r="H6" s="48">
        <v>14270490</v>
      </c>
      <c r="I6" s="49">
        <v>-1660.5</v>
      </c>
      <c r="J6" s="48">
        <v>14268829.5</v>
      </c>
      <c r="K6" s="49">
        <v>3294661.5</v>
      </c>
      <c r="L6" s="48">
        <f>M6-D6</f>
        <v>2991217</v>
      </c>
      <c r="M6" s="50">
        <f t="shared" ref="M6:M13" si="0">J6+K6</f>
        <v>17563491</v>
      </c>
      <c r="N6" s="48">
        <v>16741772.9</v>
      </c>
      <c r="O6" s="51">
        <f>N6/D6*100</f>
        <v>114.88785415371684</v>
      </c>
      <c r="P6" s="51">
        <f>N6/M6*100</f>
        <v>95.321442075496265</v>
      </c>
    </row>
    <row r="7" spans="1:16" s="44" customFormat="1" ht="86.25" customHeight="1" x14ac:dyDescent="0.3">
      <c r="A7" s="41"/>
      <c r="B7" s="42" t="s">
        <v>158</v>
      </c>
      <c r="C7" s="43">
        <v>210000000</v>
      </c>
      <c r="D7" s="52">
        <v>2063258.2</v>
      </c>
      <c r="E7" s="53">
        <v>41690.40000000014</v>
      </c>
      <c r="F7" s="52">
        <v>2104948.6</v>
      </c>
      <c r="G7" s="53"/>
      <c r="H7" s="52">
        <v>2104948.6</v>
      </c>
      <c r="I7" s="53"/>
      <c r="J7" s="52">
        <v>2104948.6</v>
      </c>
      <c r="K7" s="53">
        <v>644031.69999999995</v>
      </c>
      <c r="L7" s="52">
        <f t="shared" ref="L7:L15" si="1">M7-D7</f>
        <v>685722.09999999986</v>
      </c>
      <c r="M7" s="54">
        <f t="shared" si="0"/>
        <v>2748980.3</v>
      </c>
      <c r="N7" s="52">
        <v>2386451.1</v>
      </c>
      <c r="O7" s="55">
        <f t="shared" ref="O7:O68" si="2">N7/D7*100</f>
        <v>115.66420043792871</v>
      </c>
      <c r="P7" s="55">
        <f t="shared" ref="P7:P68" si="3">N7/M7*100</f>
        <v>86.812229974874683</v>
      </c>
    </row>
    <row r="8" spans="1:16" s="44" customFormat="1" ht="135.75" customHeight="1" x14ac:dyDescent="0.3">
      <c r="A8" s="41"/>
      <c r="B8" s="42" t="s">
        <v>157</v>
      </c>
      <c r="C8" s="43">
        <v>220000000</v>
      </c>
      <c r="D8" s="52">
        <v>2673467.9</v>
      </c>
      <c r="E8" s="53">
        <v>28156.399999999907</v>
      </c>
      <c r="F8" s="52">
        <v>2701624.3</v>
      </c>
      <c r="G8" s="53">
        <v>1712.2</v>
      </c>
      <c r="H8" s="52">
        <v>2703336.5</v>
      </c>
      <c r="I8" s="53"/>
      <c r="J8" s="52">
        <v>2703336.5</v>
      </c>
      <c r="K8" s="53">
        <v>1058463</v>
      </c>
      <c r="L8" s="52">
        <f t="shared" si="1"/>
        <v>1088331.6000000001</v>
      </c>
      <c r="M8" s="54">
        <f t="shared" si="0"/>
        <v>3761799.5</v>
      </c>
      <c r="N8" s="52">
        <v>3926929.8</v>
      </c>
      <c r="O8" s="55">
        <f t="shared" si="2"/>
        <v>146.88524219797065</v>
      </c>
      <c r="P8" s="55">
        <f t="shared" si="3"/>
        <v>104.38966244745367</v>
      </c>
    </row>
    <row r="9" spans="1:16" s="44" customFormat="1" ht="24.75" customHeight="1" x14ac:dyDescent="0.3">
      <c r="A9" s="41"/>
      <c r="B9" s="42" t="s">
        <v>156</v>
      </c>
      <c r="C9" s="43">
        <v>230000000</v>
      </c>
      <c r="D9" s="52">
        <v>114141.3</v>
      </c>
      <c r="E9" s="53">
        <v>1500</v>
      </c>
      <c r="F9" s="52">
        <v>115641.3</v>
      </c>
      <c r="G9" s="53"/>
      <c r="H9" s="52">
        <v>115641.3</v>
      </c>
      <c r="I9" s="53"/>
      <c r="J9" s="52">
        <v>115641.3</v>
      </c>
      <c r="K9" s="53">
        <v>70267.600000000006</v>
      </c>
      <c r="L9" s="52">
        <f t="shared" si="1"/>
        <v>71767.60000000002</v>
      </c>
      <c r="M9" s="54">
        <f t="shared" si="0"/>
        <v>185908.90000000002</v>
      </c>
      <c r="N9" s="52">
        <v>180368.8</v>
      </c>
      <c r="O9" s="55">
        <f t="shared" si="2"/>
        <v>158.02238103123059</v>
      </c>
      <c r="P9" s="55">
        <f t="shared" si="3"/>
        <v>97.019992049869558</v>
      </c>
    </row>
    <row r="10" spans="1:16" s="44" customFormat="1" ht="71.25" customHeight="1" x14ac:dyDescent="0.3">
      <c r="A10" s="41"/>
      <c r="B10" s="42" t="s">
        <v>155</v>
      </c>
      <c r="C10" s="43">
        <v>240000000</v>
      </c>
      <c r="D10" s="52">
        <v>233106.8</v>
      </c>
      <c r="E10" s="53">
        <v>0</v>
      </c>
      <c r="F10" s="52">
        <v>233106.8</v>
      </c>
      <c r="G10" s="53"/>
      <c r="H10" s="52">
        <v>233106.8</v>
      </c>
      <c r="I10" s="53"/>
      <c r="J10" s="52">
        <v>233106.8</v>
      </c>
      <c r="K10" s="53">
        <v>234303.6</v>
      </c>
      <c r="L10" s="52">
        <f t="shared" si="1"/>
        <v>234303.60000000003</v>
      </c>
      <c r="M10" s="54">
        <f t="shared" si="0"/>
        <v>467410.4</v>
      </c>
      <c r="N10" s="52">
        <v>479472.1</v>
      </c>
      <c r="O10" s="55">
        <f t="shared" si="2"/>
        <v>205.68773626509395</v>
      </c>
      <c r="P10" s="55">
        <f t="shared" si="3"/>
        <v>102.58053736074335</v>
      </c>
    </row>
    <row r="11" spans="1:16" s="44" customFormat="1" ht="46.5" customHeight="1" x14ac:dyDescent="0.3">
      <c r="A11" s="41"/>
      <c r="B11" s="42" t="s">
        <v>154</v>
      </c>
      <c r="C11" s="43">
        <v>250000000</v>
      </c>
      <c r="D11" s="52">
        <v>180043.1</v>
      </c>
      <c r="E11" s="53">
        <v>0</v>
      </c>
      <c r="F11" s="52">
        <v>180043.1</v>
      </c>
      <c r="G11" s="53"/>
      <c r="H11" s="52">
        <v>180043.1</v>
      </c>
      <c r="I11" s="53">
        <v>-1017</v>
      </c>
      <c r="J11" s="52">
        <v>179026.1</v>
      </c>
      <c r="K11" s="53">
        <v>4241.5</v>
      </c>
      <c r="L11" s="52">
        <f t="shared" si="1"/>
        <v>3224.5</v>
      </c>
      <c r="M11" s="54">
        <f t="shared" si="0"/>
        <v>183267.6</v>
      </c>
      <c r="N11" s="52">
        <v>184174.3</v>
      </c>
      <c r="O11" s="55">
        <f t="shared" si="2"/>
        <v>102.29456169106174</v>
      </c>
      <c r="P11" s="55">
        <f t="shared" si="3"/>
        <v>100.49474102350879</v>
      </c>
    </row>
    <row r="12" spans="1:16" s="44" customFormat="1" ht="44.25" customHeight="1" x14ac:dyDescent="0.3">
      <c r="A12" s="41"/>
      <c r="B12" s="42" t="s">
        <v>153</v>
      </c>
      <c r="C12" s="43">
        <v>260000000</v>
      </c>
      <c r="D12" s="52">
        <v>355395</v>
      </c>
      <c r="E12" s="53">
        <v>0</v>
      </c>
      <c r="F12" s="52">
        <v>355395</v>
      </c>
      <c r="G12" s="53"/>
      <c r="H12" s="52">
        <v>355395</v>
      </c>
      <c r="I12" s="53"/>
      <c r="J12" s="52">
        <v>355395</v>
      </c>
      <c r="K12" s="53">
        <v>94049.4</v>
      </c>
      <c r="L12" s="52">
        <f t="shared" si="1"/>
        <v>94049.400000000023</v>
      </c>
      <c r="M12" s="54">
        <f t="shared" si="0"/>
        <v>449444.4</v>
      </c>
      <c r="N12" s="52">
        <v>416325.9</v>
      </c>
      <c r="O12" s="55">
        <f t="shared" si="2"/>
        <v>117.14455746422993</v>
      </c>
      <c r="P12" s="55">
        <f t="shared" si="3"/>
        <v>92.631235365264303</v>
      </c>
    </row>
    <row r="13" spans="1:16" s="44" customFormat="1" ht="45.75" customHeight="1" x14ac:dyDescent="0.3">
      <c r="A13" s="41"/>
      <c r="B13" s="42" t="s">
        <v>24</v>
      </c>
      <c r="C13" s="43">
        <v>270000000</v>
      </c>
      <c r="D13" s="52">
        <v>948924.2</v>
      </c>
      <c r="E13" s="53">
        <v>-310022.59999999998</v>
      </c>
      <c r="F13" s="52">
        <v>638901.6</v>
      </c>
      <c r="G13" s="53"/>
      <c r="H13" s="52">
        <v>638901.6</v>
      </c>
      <c r="I13" s="53">
        <v>-643.5</v>
      </c>
      <c r="J13" s="52">
        <v>638258.1</v>
      </c>
      <c r="K13" s="53">
        <v>940109.9</v>
      </c>
      <c r="L13" s="52">
        <f t="shared" si="1"/>
        <v>629443.80000000005</v>
      </c>
      <c r="M13" s="54">
        <f t="shared" si="0"/>
        <v>1578368</v>
      </c>
      <c r="N13" s="52">
        <v>1041296.9</v>
      </c>
      <c r="O13" s="55">
        <f t="shared" si="2"/>
        <v>109.73446561906633</v>
      </c>
      <c r="P13" s="55">
        <f t="shared" si="3"/>
        <v>65.973011363636374</v>
      </c>
    </row>
    <row r="14" spans="1:16" s="44" customFormat="1" ht="67.5" customHeight="1" x14ac:dyDescent="0.3">
      <c r="A14" s="41"/>
      <c r="B14" s="42" t="s">
        <v>177</v>
      </c>
      <c r="C14" s="43"/>
      <c r="D14" s="52">
        <v>1180.5</v>
      </c>
      <c r="E14" s="53"/>
      <c r="F14" s="52"/>
      <c r="G14" s="53"/>
      <c r="H14" s="52"/>
      <c r="I14" s="53"/>
      <c r="J14" s="52"/>
      <c r="K14" s="53"/>
      <c r="L14" s="52"/>
      <c r="M14" s="54">
        <v>1180.5</v>
      </c>
      <c r="N14" s="52">
        <v>1180.5</v>
      </c>
      <c r="O14" s="55">
        <f t="shared" si="2"/>
        <v>100</v>
      </c>
      <c r="P14" s="55">
        <f t="shared" si="3"/>
        <v>100</v>
      </c>
    </row>
    <row r="15" spans="1:16" s="44" customFormat="1" ht="48" customHeight="1" x14ac:dyDescent="0.3">
      <c r="A15" s="41"/>
      <c r="B15" s="42" t="s">
        <v>152</v>
      </c>
      <c r="C15" s="43">
        <v>280000000</v>
      </c>
      <c r="D15" s="52">
        <v>7649819.7999999998</v>
      </c>
      <c r="E15" s="53">
        <v>70011.099999999627</v>
      </c>
      <c r="F15" s="52">
        <v>7719830.8999999994</v>
      </c>
      <c r="G15" s="53"/>
      <c r="H15" s="52">
        <v>7719830.8999999994</v>
      </c>
      <c r="I15" s="53"/>
      <c r="J15" s="52">
        <v>7719830.8999999994</v>
      </c>
      <c r="K15" s="53">
        <v>249194.8</v>
      </c>
      <c r="L15" s="52">
        <f t="shared" si="1"/>
        <v>319205.89999999944</v>
      </c>
      <c r="M15" s="54">
        <f t="shared" ref="M15:M46" si="4">J15+K15</f>
        <v>7969025.6999999993</v>
      </c>
      <c r="N15" s="52">
        <v>7969025.7000000002</v>
      </c>
      <c r="O15" s="55">
        <f t="shared" si="2"/>
        <v>104.1727244346331</v>
      </c>
      <c r="P15" s="55">
        <f t="shared" si="3"/>
        <v>100.00000000000003</v>
      </c>
    </row>
    <row r="16" spans="1:16" s="44" customFormat="1" ht="60" customHeight="1" x14ac:dyDescent="0.3">
      <c r="A16" s="41"/>
      <c r="B16" s="42" t="s">
        <v>151</v>
      </c>
      <c r="C16" s="43">
        <v>290000000</v>
      </c>
      <c r="D16" s="52">
        <v>1181.4000000000001</v>
      </c>
      <c r="E16" s="53">
        <v>0</v>
      </c>
      <c r="F16" s="52">
        <v>1181.4000000000001</v>
      </c>
      <c r="G16" s="53"/>
      <c r="H16" s="52">
        <v>1181.4000000000001</v>
      </c>
      <c r="I16" s="53"/>
      <c r="J16" s="52">
        <v>1181.4000000000001</v>
      </c>
      <c r="K16" s="53"/>
      <c r="L16" s="48"/>
      <c r="M16" s="54">
        <f t="shared" si="4"/>
        <v>1181.4000000000001</v>
      </c>
      <c r="N16" s="52"/>
      <c r="O16" s="51">
        <f t="shared" si="2"/>
        <v>0</v>
      </c>
      <c r="P16" s="51">
        <f t="shared" si="3"/>
        <v>0</v>
      </c>
    </row>
    <row r="17" spans="1:16" s="44" customFormat="1" ht="55.5" customHeight="1" x14ac:dyDescent="0.3">
      <c r="A17" s="41"/>
      <c r="B17" s="42" t="s">
        <v>165</v>
      </c>
      <c r="C17" s="43" t="s">
        <v>2</v>
      </c>
      <c r="D17" s="52">
        <v>352936.3</v>
      </c>
      <c r="E17" s="53">
        <v>-134831.5</v>
      </c>
      <c r="F17" s="52">
        <v>218104.8</v>
      </c>
      <c r="G17" s="53"/>
      <c r="H17" s="52">
        <v>218104.8</v>
      </c>
      <c r="I17" s="53"/>
      <c r="J17" s="52">
        <v>218104.8</v>
      </c>
      <c r="K17" s="53"/>
      <c r="L17" s="52"/>
      <c r="M17" s="54">
        <f t="shared" si="4"/>
        <v>218104.8</v>
      </c>
      <c r="N17" s="52">
        <v>156548</v>
      </c>
      <c r="O17" s="55">
        <f t="shared" si="2"/>
        <v>44.355879517068665</v>
      </c>
      <c r="P17" s="55">
        <f t="shared" si="3"/>
        <v>71.776503772498373</v>
      </c>
    </row>
    <row r="18" spans="1:16" s="40" customFormat="1" ht="64.5" customHeight="1" x14ac:dyDescent="0.3">
      <c r="A18" s="37">
        <v>2</v>
      </c>
      <c r="B18" s="38" t="s">
        <v>150</v>
      </c>
      <c r="C18" s="39">
        <v>300000000</v>
      </c>
      <c r="D18" s="48">
        <v>496816.3</v>
      </c>
      <c r="E18" s="49">
        <v>0</v>
      </c>
      <c r="F18" s="48">
        <v>496816.3</v>
      </c>
      <c r="G18" s="49"/>
      <c r="H18" s="48">
        <v>496816.3</v>
      </c>
      <c r="I18" s="49"/>
      <c r="J18" s="48">
        <v>496816.3</v>
      </c>
      <c r="K18" s="49">
        <v>221916.4</v>
      </c>
      <c r="L18" s="48">
        <f t="shared" ref="L18:L28" si="5">M18-D18</f>
        <v>221916.39999999997</v>
      </c>
      <c r="M18" s="50">
        <f t="shared" si="4"/>
        <v>718732.7</v>
      </c>
      <c r="N18" s="56">
        <v>713012.2</v>
      </c>
      <c r="O18" s="51">
        <f t="shared" si="2"/>
        <v>143.5162654687457</v>
      </c>
      <c r="P18" s="51">
        <f t="shared" si="3"/>
        <v>99.204085190502681</v>
      </c>
    </row>
    <row r="19" spans="1:16" s="44" customFormat="1" ht="49.5" customHeight="1" x14ac:dyDescent="0.3">
      <c r="A19" s="41"/>
      <c r="B19" s="42" t="s">
        <v>149</v>
      </c>
      <c r="C19" s="43">
        <v>310000000</v>
      </c>
      <c r="D19" s="52">
        <v>496816.3</v>
      </c>
      <c r="E19" s="53">
        <v>0</v>
      </c>
      <c r="F19" s="52">
        <v>496816.3</v>
      </c>
      <c r="G19" s="53"/>
      <c r="H19" s="52">
        <v>496816.3</v>
      </c>
      <c r="I19" s="53"/>
      <c r="J19" s="52">
        <v>496816.3</v>
      </c>
      <c r="K19" s="53">
        <v>221916.4</v>
      </c>
      <c r="L19" s="52">
        <f t="shared" si="5"/>
        <v>221916.39999999997</v>
      </c>
      <c r="M19" s="54">
        <f t="shared" si="4"/>
        <v>718732.7</v>
      </c>
      <c r="N19" s="52">
        <v>716012.2</v>
      </c>
      <c r="O19" s="55">
        <f t="shared" si="2"/>
        <v>144.12011039090302</v>
      </c>
      <c r="P19" s="55">
        <f t="shared" si="3"/>
        <v>99.621486541519545</v>
      </c>
    </row>
    <row r="20" spans="1:16" s="40" customFormat="1" ht="45" customHeight="1" x14ac:dyDescent="0.3">
      <c r="A20" s="37">
        <v>3</v>
      </c>
      <c r="B20" s="38" t="s">
        <v>148</v>
      </c>
      <c r="C20" s="39">
        <v>400000000</v>
      </c>
      <c r="D20" s="48">
        <v>26137520.800000001</v>
      </c>
      <c r="E20" s="49">
        <v>784595.5</v>
      </c>
      <c r="F20" s="48">
        <v>26922116.300000001</v>
      </c>
      <c r="G20" s="49">
        <v>1812650.9</v>
      </c>
      <c r="H20" s="48">
        <v>28734767.199999999</v>
      </c>
      <c r="I20" s="49">
        <v>-795.5</v>
      </c>
      <c r="J20" s="48">
        <v>28733971.699999999</v>
      </c>
      <c r="K20" s="49">
        <v>3202900.8</v>
      </c>
      <c r="L20" s="48">
        <f t="shared" si="5"/>
        <v>5799351.6999999993</v>
      </c>
      <c r="M20" s="50">
        <f t="shared" si="4"/>
        <v>31936872.5</v>
      </c>
      <c r="N20" s="48">
        <v>32821544.5</v>
      </c>
      <c r="O20" s="51">
        <f t="shared" si="2"/>
        <v>125.57252369551438</v>
      </c>
      <c r="P20" s="51">
        <f t="shared" si="3"/>
        <v>102.77006460166066</v>
      </c>
    </row>
    <row r="21" spans="1:16" s="44" customFormat="1" ht="27" customHeight="1" x14ac:dyDescent="0.3">
      <c r="A21" s="41"/>
      <c r="B21" s="42" t="s">
        <v>147</v>
      </c>
      <c r="C21" s="43">
        <v>410000000</v>
      </c>
      <c r="D21" s="52">
        <v>18592486.300000001</v>
      </c>
      <c r="E21" s="53">
        <v>0</v>
      </c>
      <c r="F21" s="52">
        <v>18592486.300000001</v>
      </c>
      <c r="G21" s="53">
        <v>1763122.5</v>
      </c>
      <c r="H21" s="52">
        <v>20355608.800000001</v>
      </c>
      <c r="I21" s="53"/>
      <c r="J21" s="52">
        <v>20355608.800000001</v>
      </c>
      <c r="K21" s="53">
        <v>1827528.7</v>
      </c>
      <c r="L21" s="52">
        <f t="shared" si="5"/>
        <v>3590651.1999999993</v>
      </c>
      <c r="M21" s="54">
        <f t="shared" si="4"/>
        <v>22183137.5</v>
      </c>
      <c r="N21" s="52">
        <v>23802751.600000001</v>
      </c>
      <c r="O21" s="55">
        <f t="shared" si="2"/>
        <v>128.02349947139669</v>
      </c>
      <c r="P21" s="55">
        <f t="shared" si="3"/>
        <v>107.30110472425282</v>
      </c>
    </row>
    <row r="22" spans="1:16" s="44" customFormat="1" ht="44.25" customHeight="1" x14ac:dyDescent="0.3">
      <c r="A22" s="41"/>
      <c r="B22" s="42" t="s">
        <v>146</v>
      </c>
      <c r="C22" s="43">
        <v>430000000</v>
      </c>
      <c r="D22" s="52">
        <v>531938.5</v>
      </c>
      <c r="E22" s="53">
        <v>-5447.1999999999534</v>
      </c>
      <c r="F22" s="52">
        <v>526491.30000000005</v>
      </c>
      <c r="G22" s="53">
        <v>1536</v>
      </c>
      <c r="H22" s="52">
        <v>528027.30000000005</v>
      </c>
      <c r="I22" s="53"/>
      <c r="J22" s="52">
        <v>528027.30000000005</v>
      </c>
      <c r="K22" s="53">
        <v>43372.5</v>
      </c>
      <c r="L22" s="52">
        <f t="shared" si="5"/>
        <v>39461.300000000047</v>
      </c>
      <c r="M22" s="54">
        <f t="shared" si="4"/>
        <v>571399.80000000005</v>
      </c>
      <c r="N22" s="52">
        <v>377925.7</v>
      </c>
      <c r="O22" s="55">
        <f t="shared" si="2"/>
        <v>71.046878539530425</v>
      </c>
      <c r="P22" s="55">
        <f t="shared" si="3"/>
        <v>66.140327665497949</v>
      </c>
    </row>
    <row r="23" spans="1:16" s="44" customFormat="1" ht="51" customHeight="1" x14ac:dyDescent="0.3">
      <c r="A23" s="41"/>
      <c r="B23" s="42" t="s">
        <v>145</v>
      </c>
      <c r="C23" s="43">
        <v>440000000</v>
      </c>
      <c r="D23" s="52">
        <v>1961674.6</v>
      </c>
      <c r="E23" s="53">
        <v>-200</v>
      </c>
      <c r="F23" s="52">
        <v>1961474.6</v>
      </c>
      <c r="G23" s="53">
        <v>44762.400000000001</v>
      </c>
      <c r="H23" s="52">
        <v>2006237</v>
      </c>
      <c r="I23" s="53">
        <v>-795.5</v>
      </c>
      <c r="J23" s="52">
        <v>2005441.5</v>
      </c>
      <c r="K23" s="53">
        <v>534124</v>
      </c>
      <c r="L23" s="52">
        <f t="shared" si="5"/>
        <v>577890.89999999991</v>
      </c>
      <c r="M23" s="54">
        <f t="shared" si="4"/>
        <v>2539565.5</v>
      </c>
      <c r="N23" s="52">
        <v>2687261.7</v>
      </c>
      <c r="O23" s="55">
        <f t="shared" si="2"/>
        <v>136.98814777945333</v>
      </c>
      <c r="P23" s="55">
        <f t="shared" si="3"/>
        <v>105.81580589277971</v>
      </c>
    </row>
    <row r="24" spans="1:16" s="44" customFormat="1" ht="47.25" customHeight="1" x14ac:dyDescent="0.3">
      <c r="A24" s="41"/>
      <c r="B24" s="42" t="s">
        <v>144</v>
      </c>
      <c r="C24" s="43">
        <v>450000000</v>
      </c>
      <c r="D24" s="52">
        <v>65761.899999999994</v>
      </c>
      <c r="E24" s="53">
        <v>3647.6999999999971</v>
      </c>
      <c r="F24" s="52">
        <v>69409.599999999991</v>
      </c>
      <c r="G24" s="53">
        <v>2055.6</v>
      </c>
      <c r="H24" s="52">
        <v>71465.2</v>
      </c>
      <c r="I24" s="53"/>
      <c r="J24" s="52">
        <v>71465.2</v>
      </c>
      <c r="K24" s="53">
        <v>48990.5</v>
      </c>
      <c r="L24" s="52">
        <f t="shared" si="5"/>
        <v>54693.8</v>
      </c>
      <c r="M24" s="54">
        <f t="shared" si="4"/>
        <v>120455.7</v>
      </c>
      <c r="N24" s="52">
        <v>121622.3</v>
      </c>
      <c r="O24" s="55">
        <f t="shared" si="2"/>
        <v>184.94340948178203</v>
      </c>
      <c r="P24" s="55">
        <f t="shared" si="3"/>
        <v>100.96848883033347</v>
      </c>
    </row>
    <row r="25" spans="1:16" s="44" customFormat="1" ht="48" customHeight="1" x14ac:dyDescent="0.3">
      <c r="A25" s="41"/>
      <c r="B25" s="42" t="s">
        <v>24</v>
      </c>
      <c r="C25" s="43">
        <v>460000000</v>
      </c>
      <c r="D25" s="52">
        <v>3810484.3</v>
      </c>
      <c r="E25" s="53">
        <v>815794.40000000037</v>
      </c>
      <c r="F25" s="52">
        <v>4626278.7</v>
      </c>
      <c r="G25" s="53">
        <v>1174.4000000000001</v>
      </c>
      <c r="H25" s="52">
        <v>4627453.1000000006</v>
      </c>
      <c r="I25" s="53"/>
      <c r="J25" s="52">
        <v>4627453.1000000006</v>
      </c>
      <c r="K25" s="53">
        <v>701798.8</v>
      </c>
      <c r="L25" s="52">
        <f t="shared" si="5"/>
        <v>1518767.6000000006</v>
      </c>
      <c r="M25" s="54">
        <f t="shared" si="4"/>
        <v>5329251.9000000004</v>
      </c>
      <c r="N25" s="52">
        <v>4488884.3</v>
      </c>
      <c r="O25" s="55">
        <f t="shared" si="2"/>
        <v>117.80351122296975</v>
      </c>
      <c r="P25" s="55">
        <f t="shared" si="3"/>
        <v>84.231040007697871</v>
      </c>
    </row>
    <row r="26" spans="1:16" s="44" customFormat="1" ht="27.75" customHeight="1" x14ac:dyDescent="0.3">
      <c r="A26" s="41"/>
      <c r="B26" s="42" t="s">
        <v>143</v>
      </c>
      <c r="C26" s="43">
        <v>480000000</v>
      </c>
      <c r="D26" s="52">
        <v>1175175.2</v>
      </c>
      <c r="E26" s="53">
        <v>-29199.399999999907</v>
      </c>
      <c r="F26" s="52">
        <v>1145975.8</v>
      </c>
      <c r="G26" s="53"/>
      <c r="H26" s="52">
        <v>1145975.8</v>
      </c>
      <c r="I26" s="53"/>
      <c r="J26" s="52">
        <v>1145975.8</v>
      </c>
      <c r="K26" s="53">
        <v>47086.3</v>
      </c>
      <c r="L26" s="52">
        <f t="shared" si="5"/>
        <v>17886.90000000014</v>
      </c>
      <c r="M26" s="54">
        <f t="shared" si="4"/>
        <v>1193062.1000000001</v>
      </c>
      <c r="N26" s="52">
        <v>1154344</v>
      </c>
      <c r="O26" s="55">
        <f t="shared" si="2"/>
        <v>98.227396221431491</v>
      </c>
      <c r="P26" s="55">
        <f t="shared" si="3"/>
        <v>96.754728861138062</v>
      </c>
    </row>
    <row r="27" spans="1:16" s="40" customFormat="1" ht="102" customHeight="1" x14ac:dyDescent="0.3">
      <c r="A27" s="37">
        <v>4</v>
      </c>
      <c r="B27" s="38" t="s">
        <v>142</v>
      </c>
      <c r="C27" s="39">
        <v>700000000</v>
      </c>
      <c r="D27" s="48">
        <v>323923.09999999998</v>
      </c>
      <c r="E27" s="49">
        <v>2094.5999999999767</v>
      </c>
      <c r="F27" s="48">
        <v>326017.69999999995</v>
      </c>
      <c r="G27" s="49"/>
      <c r="H27" s="48">
        <v>326017.69999999995</v>
      </c>
      <c r="I27" s="49"/>
      <c r="J27" s="48">
        <v>326017.69999999995</v>
      </c>
      <c r="K27" s="49">
        <v>40347.5</v>
      </c>
      <c r="L27" s="48">
        <f t="shared" si="5"/>
        <v>42442.099999999977</v>
      </c>
      <c r="M27" s="50">
        <f t="shared" si="4"/>
        <v>366365.19999999995</v>
      </c>
      <c r="N27" s="48">
        <v>375312.5</v>
      </c>
      <c r="O27" s="51">
        <f t="shared" si="2"/>
        <v>115.86469134186478</v>
      </c>
      <c r="P27" s="51">
        <f t="shared" si="3"/>
        <v>102.44218064379479</v>
      </c>
    </row>
    <row r="28" spans="1:16" s="44" customFormat="1" ht="71.25" customHeight="1" x14ac:dyDescent="0.3">
      <c r="A28" s="41"/>
      <c r="B28" s="42" t="s">
        <v>141</v>
      </c>
      <c r="C28" s="43">
        <v>710000000</v>
      </c>
      <c r="D28" s="52">
        <v>246514.1</v>
      </c>
      <c r="E28" s="53">
        <v>-4980.7000000000116</v>
      </c>
      <c r="F28" s="52">
        <v>241533.4</v>
      </c>
      <c r="G28" s="53"/>
      <c r="H28" s="52">
        <v>241533.4</v>
      </c>
      <c r="I28" s="53"/>
      <c r="J28" s="52">
        <v>241533.4</v>
      </c>
      <c r="K28" s="53">
        <v>38528.199999999997</v>
      </c>
      <c r="L28" s="52">
        <f t="shared" si="5"/>
        <v>33547.499999999971</v>
      </c>
      <c r="M28" s="54">
        <f t="shared" si="4"/>
        <v>280061.59999999998</v>
      </c>
      <c r="N28" s="52">
        <v>307822.03999999998</v>
      </c>
      <c r="O28" s="55">
        <f t="shared" si="2"/>
        <v>124.86995267207838</v>
      </c>
      <c r="P28" s="55">
        <f t="shared" si="3"/>
        <v>109.91226215946777</v>
      </c>
    </row>
    <row r="29" spans="1:16" s="44" customFormat="1" ht="72.75" customHeight="1" x14ac:dyDescent="0.3">
      <c r="A29" s="41"/>
      <c r="B29" s="42" t="s">
        <v>164</v>
      </c>
      <c r="C29" s="43">
        <v>720000000</v>
      </c>
      <c r="D29" s="52"/>
      <c r="E29" s="53">
        <v>430.6</v>
      </c>
      <c r="F29" s="52">
        <v>430.6</v>
      </c>
      <c r="G29" s="53"/>
      <c r="H29" s="52">
        <v>430.6</v>
      </c>
      <c r="I29" s="53"/>
      <c r="J29" s="52">
        <v>430.6</v>
      </c>
      <c r="K29" s="53"/>
      <c r="L29" s="52"/>
      <c r="M29" s="54">
        <f t="shared" si="4"/>
        <v>430.6</v>
      </c>
      <c r="N29" s="52">
        <v>421.98</v>
      </c>
      <c r="O29" s="55"/>
      <c r="P29" s="55">
        <f t="shared" si="3"/>
        <v>97.998142127264273</v>
      </c>
    </row>
    <row r="30" spans="1:16" s="44" customFormat="1" ht="90.75" customHeight="1" x14ac:dyDescent="0.3">
      <c r="A30" s="41"/>
      <c r="B30" s="42" t="s">
        <v>140</v>
      </c>
      <c r="C30" s="43">
        <v>730000000</v>
      </c>
      <c r="D30" s="52">
        <v>5899.3</v>
      </c>
      <c r="E30" s="53">
        <v>306</v>
      </c>
      <c r="F30" s="52">
        <v>6205.3</v>
      </c>
      <c r="G30" s="53"/>
      <c r="H30" s="52">
        <v>6205.3</v>
      </c>
      <c r="I30" s="53"/>
      <c r="J30" s="52">
        <v>6205.3</v>
      </c>
      <c r="K30" s="53">
        <v>-80.2</v>
      </c>
      <c r="L30" s="52">
        <f t="shared" ref="L30:L31" si="6">M30-D30</f>
        <v>225.80000000000018</v>
      </c>
      <c r="M30" s="54">
        <f t="shared" si="4"/>
        <v>6125.1</v>
      </c>
      <c r="N30" s="52">
        <v>6095.99</v>
      </c>
      <c r="O30" s="55">
        <f t="shared" si="2"/>
        <v>103.33412438763921</v>
      </c>
      <c r="P30" s="55">
        <f t="shared" si="3"/>
        <v>99.52474245318443</v>
      </c>
    </row>
    <row r="31" spans="1:16" s="44" customFormat="1" ht="85.5" customHeight="1" x14ac:dyDescent="0.3">
      <c r="A31" s="41"/>
      <c r="B31" s="42" t="s">
        <v>139</v>
      </c>
      <c r="C31" s="43">
        <v>740000000</v>
      </c>
      <c r="D31" s="52">
        <v>17264.400000000001</v>
      </c>
      <c r="E31" s="53">
        <v>120</v>
      </c>
      <c r="F31" s="52">
        <v>17384.400000000001</v>
      </c>
      <c r="G31" s="53"/>
      <c r="H31" s="52">
        <v>17384.400000000001</v>
      </c>
      <c r="I31" s="53"/>
      <c r="J31" s="52">
        <v>17384.400000000001</v>
      </c>
      <c r="K31" s="53">
        <v>1397.9</v>
      </c>
      <c r="L31" s="52">
        <f t="shared" si="6"/>
        <v>1517.9000000000015</v>
      </c>
      <c r="M31" s="54">
        <f t="shared" si="4"/>
        <v>18782.300000000003</v>
      </c>
      <c r="N31" s="52">
        <v>18450.3</v>
      </c>
      <c r="O31" s="55">
        <f t="shared" si="2"/>
        <v>106.8690484465142</v>
      </c>
      <c r="P31" s="55">
        <f t="shared" si="3"/>
        <v>98.232378356218334</v>
      </c>
    </row>
    <row r="32" spans="1:16" s="44" customFormat="1" ht="75" customHeight="1" x14ac:dyDescent="0.3">
      <c r="A32" s="41"/>
      <c r="B32" s="42" t="s">
        <v>163</v>
      </c>
      <c r="C32" s="43">
        <v>750000000</v>
      </c>
      <c r="D32" s="52"/>
      <c r="E32" s="53">
        <v>269.39999999999998</v>
      </c>
      <c r="F32" s="52">
        <v>269.39999999999998</v>
      </c>
      <c r="G32" s="53"/>
      <c r="H32" s="52">
        <v>269.39999999999998</v>
      </c>
      <c r="I32" s="53"/>
      <c r="J32" s="52">
        <v>269.39999999999998</v>
      </c>
      <c r="K32" s="53"/>
      <c r="L32" s="52"/>
      <c r="M32" s="54">
        <f t="shared" si="4"/>
        <v>269.39999999999998</v>
      </c>
      <c r="N32" s="52">
        <v>266.45999999999998</v>
      </c>
      <c r="O32" s="55"/>
      <c r="P32" s="55">
        <f t="shared" si="3"/>
        <v>98.908685968819597</v>
      </c>
    </row>
    <row r="33" spans="1:16" s="44" customFormat="1" ht="68.25" customHeight="1" x14ac:dyDescent="0.3">
      <c r="A33" s="41"/>
      <c r="B33" s="42" t="s">
        <v>138</v>
      </c>
      <c r="C33" s="43">
        <v>760000000</v>
      </c>
      <c r="D33" s="52">
        <v>35878.800000000003</v>
      </c>
      <c r="E33" s="53">
        <v>3877.1999999999971</v>
      </c>
      <c r="F33" s="52">
        <v>39756</v>
      </c>
      <c r="G33" s="53"/>
      <c r="H33" s="52">
        <v>39756</v>
      </c>
      <c r="I33" s="53"/>
      <c r="J33" s="52">
        <v>39756</v>
      </c>
      <c r="K33" s="53">
        <v>-3849.7</v>
      </c>
      <c r="L33" s="52">
        <f t="shared" ref="L33:L39" si="7">M33-D33</f>
        <v>27.5</v>
      </c>
      <c r="M33" s="54">
        <f t="shared" si="4"/>
        <v>35906.300000000003</v>
      </c>
      <c r="N33" s="52">
        <v>16076.3</v>
      </c>
      <c r="O33" s="55">
        <f t="shared" si="2"/>
        <v>44.807239929986501</v>
      </c>
      <c r="P33" s="55">
        <f t="shared" si="3"/>
        <v>44.772922857548672</v>
      </c>
    </row>
    <row r="34" spans="1:16" s="44" customFormat="1" ht="53.25" customHeight="1" x14ac:dyDescent="0.3">
      <c r="A34" s="41"/>
      <c r="B34" s="42" t="s">
        <v>24</v>
      </c>
      <c r="C34" s="43">
        <v>770000000</v>
      </c>
      <c r="D34" s="52">
        <v>18366.5</v>
      </c>
      <c r="E34" s="53">
        <v>2072.0999999999985</v>
      </c>
      <c r="F34" s="52">
        <v>20438.599999999999</v>
      </c>
      <c r="G34" s="53"/>
      <c r="H34" s="52">
        <v>20438.599999999999</v>
      </c>
      <c r="I34" s="53"/>
      <c r="J34" s="52">
        <v>20438.599999999999</v>
      </c>
      <c r="K34" s="53">
        <v>4351.3</v>
      </c>
      <c r="L34" s="52">
        <f t="shared" si="7"/>
        <v>6423.3999999999978</v>
      </c>
      <c r="M34" s="54">
        <f t="shared" si="4"/>
        <v>24789.899999999998</v>
      </c>
      <c r="N34" s="52">
        <v>26179.73</v>
      </c>
      <c r="O34" s="55">
        <f t="shared" si="2"/>
        <v>142.54065826368659</v>
      </c>
      <c r="P34" s="55">
        <f t="shared" si="3"/>
        <v>105.60643649228115</v>
      </c>
    </row>
    <row r="35" spans="1:16" s="40" customFormat="1" ht="44.25" customHeight="1" x14ac:dyDescent="0.3">
      <c r="A35" s="37">
        <v>5</v>
      </c>
      <c r="B35" s="38" t="s">
        <v>137</v>
      </c>
      <c r="C35" s="39">
        <v>800000000</v>
      </c>
      <c r="D35" s="48">
        <v>1497707.8</v>
      </c>
      <c r="E35" s="49">
        <v>-283.10000000009313</v>
      </c>
      <c r="F35" s="48">
        <v>1497424.7</v>
      </c>
      <c r="G35" s="49">
        <v>-40606.6</v>
      </c>
      <c r="H35" s="48">
        <v>1456818.0999999999</v>
      </c>
      <c r="I35" s="49"/>
      <c r="J35" s="48">
        <v>1456818.0999999999</v>
      </c>
      <c r="K35" s="49">
        <v>121002.1</v>
      </c>
      <c r="L35" s="48">
        <f t="shared" si="7"/>
        <v>80112.399999999907</v>
      </c>
      <c r="M35" s="50">
        <f t="shared" si="4"/>
        <v>1577820.2</v>
      </c>
      <c r="N35" s="48">
        <v>1627529.7</v>
      </c>
      <c r="O35" s="51">
        <f t="shared" si="2"/>
        <v>108.66803925305055</v>
      </c>
      <c r="P35" s="51">
        <f t="shared" si="3"/>
        <v>103.15051740369402</v>
      </c>
    </row>
    <row r="36" spans="1:16" s="44" customFormat="1" ht="69" customHeight="1" x14ac:dyDescent="0.3">
      <c r="A36" s="41"/>
      <c r="B36" s="42" t="s">
        <v>136</v>
      </c>
      <c r="C36" s="43">
        <v>810000000</v>
      </c>
      <c r="D36" s="52">
        <v>1184856.6000000001</v>
      </c>
      <c r="E36" s="53">
        <v>4152.8000000000466</v>
      </c>
      <c r="F36" s="52">
        <v>1189009.4000000001</v>
      </c>
      <c r="G36" s="53">
        <v>-51336</v>
      </c>
      <c r="H36" s="52">
        <v>1137673.4000000001</v>
      </c>
      <c r="I36" s="53"/>
      <c r="J36" s="52">
        <v>1137673.4000000001</v>
      </c>
      <c r="K36" s="53">
        <v>73877.100000000006</v>
      </c>
      <c r="L36" s="52">
        <f t="shared" si="7"/>
        <v>26693.90000000014</v>
      </c>
      <c r="M36" s="54">
        <f t="shared" si="4"/>
        <v>1211550.5000000002</v>
      </c>
      <c r="N36" s="52">
        <v>1228108.7</v>
      </c>
      <c r="O36" s="55">
        <f t="shared" si="2"/>
        <v>103.65040799030025</v>
      </c>
      <c r="P36" s="55">
        <f t="shared" si="3"/>
        <v>101.36669499125293</v>
      </c>
    </row>
    <row r="37" spans="1:16" s="44" customFormat="1" ht="37.5" customHeight="1" x14ac:dyDescent="0.3">
      <c r="A37" s="41"/>
      <c r="B37" s="42" t="s">
        <v>135</v>
      </c>
      <c r="C37" s="43">
        <v>820000000</v>
      </c>
      <c r="D37" s="52">
        <v>83973.1</v>
      </c>
      <c r="E37" s="53">
        <v>0</v>
      </c>
      <c r="F37" s="52">
        <v>83973.1</v>
      </c>
      <c r="G37" s="53"/>
      <c r="H37" s="52">
        <v>83973.1</v>
      </c>
      <c r="I37" s="53"/>
      <c r="J37" s="52">
        <v>83973.1</v>
      </c>
      <c r="K37" s="53">
        <v>11378.1</v>
      </c>
      <c r="L37" s="52">
        <f t="shared" si="7"/>
        <v>11378.100000000006</v>
      </c>
      <c r="M37" s="54">
        <f t="shared" si="4"/>
        <v>95351.200000000012</v>
      </c>
      <c r="N37" s="52">
        <v>107533.4</v>
      </c>
      <c r="O37" s="55">
        <f t="shared" si="2"/>
        <v>128.05696109825644</v>
      </c>
      <c r="P37" s="55">
        <f t="shared" si="3"/>
        <v>112.77613705962797</v>
      </c>
    </row>
    <row r="38" spans="1:16" s="44" customFormat="1" ht="26.25" customHeight="1" x14ac:dyDescent="0.3">
      <c r="A38" s="41"/>
      <c r="B38" s="42" t="s">
        <v>134</v>
      </c>
      <c r="C38" s="43">
        <v>830000000</v>
      </c>
      <c r="D38" s="52">
        <v>133876.29999999999</v>
      </c>
      <c r="E38" s="53">
        <v>-7204.6999999999971</v>
      </c>
      <c r="F38" s="52">
        <v>126671.59999999999</v>
      </c>
      <c r="G38" s="53">
        <v>6500</v>
      </c>
      <c r="H38" s="52">
        <v>133171.59999999998</v>
      </c>
      <c r="I38" s="53"/>
      <c r="J38" s="52">
        <v>133171.59999999998</v>
      </c>
      <c r="K38" s="53">
        <v>14445.5</v>
      </c>
      <c r="L38" s="52">
        <f t="shared" si="7"/>
        <v>13740.799999999988</v>
      </c>
      <c r="M38" s="54">
        <f t="shared" si="4"/>
        <v>147617.09999999998</v>
      </c>
      <c r="N38" s="52">
        <v>166827.1</v>
      </c>
      <c r="O38" s="55">
        <f t="shared" si="2"/>
        <v>124.61287023916856</v>
      </c>
      <c r="P38" s="55">
        <f t="shared" si="3"/>
        <v>113.01339749934122</v>
      </c>
    </row>
    <row r="39" spans="1:16" s="44" customFormat="1" ht="46.5" customHeight="1" x14ac:dyDescent="0.3">
      <c r="A39" s="41"/>
      <c r="B39" s="42" t="s">
        <v>133</v>
      </c>
      <c r="C39" s="43">
        <v>840000000</v>
      </c>
      <c r="D39" s="52">
        <v>4716</v>
      </c>
      <c r="E39" s="53">
        <v>7700</v>
      </c>
      <c r="F39" s="52">
        <v>12416</v>
      </c>
      <c r="G39" s="53">
        <v>9000</v>
      </c>
      <c r="H39" s="52">
        <v>21416</v>
      </c>
      <c r="I39" s="53"/>
      <c r="J39" s="52">
        <v>21416</v>
      </c>
      <c r="K39" s="53">
        <v>2510</v>
      </c>
      <c r="L39" s="52">
        <f t="shared" si="7"/>
        <v>19210</v>
      </c>
      <c r="M39" s="54">
        <f t="shared" si="4"/>
        <v>23926</v>
      </c>
      <c r="N39" s="52">
        <v>26256</v>
      </c>
      <c r="O39" s="55">
        <f t="shared" si="2"/>
        <v>556.7430025445293</v>
      </c>
      <c r="P39" s="55">
        <f t="shared" si="3"/>
        <v>109.73835994315809</v>
      </c>
    </row>
    <row r="40" spans="1:16" s="44" customFormat="1" ht="67.5" customHeight="1" x14ac:dyDescent="0.3">
      <c r="A40" s="41"/>
      <c r="B40" s="42" t="s">
        <v>132</v>
      </c>
      <c r="C40" s="43">
        <v>850000000</v>
      </c>
      <c r="D40" s="52">
        <v>16168</v>
      </c>
      <c r="E40" s="53">
        <v>0</v>
      </c>
      <c r="F40" s="52">
        <v>16168</v>
      </c>
      <c r="G40" s="53"/>
      <c r="H40" s="52">
        <v>16168</v>
      </c>
      <c r="I40" s="53"/>
      <c r="J40" s="52">
        <v>16168</v>
      </c>
      <c r="K40" s="53"/>
      <c r="L40" s="52"/>
      <c r="M40" s="54">
        <f t="shared" si="4"/>
        <v>16168</v>
      </c>
      <c r="N40" s="52">
        <v>7162.7</v>
      </c>
      <c r="O40" s="55">
        <f t="shared" si="2"/>
        <v>44.301707075705096</v>
      </c>
      <c r="P40" s="55">
        <f t="shared" si="3"/>
        <v>44.301707075705096</v>
      </c>
    </row>
    <row r="41" spans="1:16" s="44" customFormat="1" ht="45.75" customHeight="1" x14ac:dyDescent="0.3">
      <c r="A41" s="41"/>
      <c r="B41" s="42" t="s">
        <v>24</v>
      </c>
      <c r="C41" s="43">
        <v>870000000</v>
      </c>
      <c r="D41" s="52">
        <v>74117.8</v>
      </c>
      <c r="E41" s="53">
        <v>-4931.1999999999971</v>
      </c>
      <c r="F41" s="52">
        <v>69186.600000000006</v>
      </c>
      <c r="G41" s="53">
        <v>4770.6000000000004</v>
      </c>
      <c r="H41" s="52">
        <v>73957.200000000012</v>
      </c>
      <c r="I41" s="53"/>
      <c r="J41" s="52">
        <v>73957.200000000012</v>
      </c>
      <c r="K41" s="53">
        <v>18791.400000000001</v>
      </c>
      <c r="L41" s="52">
        <f t="shared" ref="L41:L53" si="8">M41-D41</f>
        <v>18630.800000000003</v>
      </c>
      <c r="M41" s="54">
        <f t="shared" si="4"/>
        <v>92748.6</v>
      </c>
      <c r="N41" s="52">
        <v>91641.7</v>
      </c>
      <c r="O41" s="55">
        <f t="shared" si="2"/>
        <v>123.64330835507799</v>
      </c>
      <c r="P41" s="55">
        <f t="shared" si="3"/>
        <v>98.806558805200282</v>
      </c>
    </row>
    <row r="42" spans="1:16" s="40" customFormat="1" ht="63" customHeight="1" x14ac:dyDescent="0.3">
      <c r="A42" s="37">
        <v>6</v>
      </c>
      <c r="B42" s="38" t="s">
        <v>131</v>
      </c>
      <c r="C42" s="39">
        <v>1000000000</v>
      </c>
      <c r="D42" s="48">
        <v>37769.5</v>
      </c>
      <c r="E42" s="49">
        <v>50</v>
      </c>
      <c r="F42" s="48">
        <v>37819.5</v>
      </c>
      <c r="G42" s="49"/>
      <c r="H42" s="48">
        <v>37819.5</v>
      </c>
      <c r="I42" s="49"/>
      <c r="J42" s="48">
        <v>37819.5</v>
      </c>
      <c r="K42" s="49">
        <v>10340.9</v>
      </c>
      <c r="L42" s="48">
        <f t="shared" si="8"/>
        <v>10390.900000000001</v>
      </c>
      <c r="M42" s="50">
        <f t="shared" si="4"/>
        <v>48160.4</v>
      </c>
      <c r="N42" s="48">
        <v>50607.4</v>
      </c>
      <c r="O42" s="51">
        <f t="shared" si="2"/>
        <v>133.99012430664953</v>
      </c>
      <c r="P42" s="51">
        <f t="shared" si="3"/>
        <v>105.08093786596457</v>
      </c>
    </row>
    <row r="43" spans="1:16" s="44" customFormat="1" ht="75.75" customHeight="1" x14ac:dyDescent="0.3">
      <c r="A43" s="41"/>
      <c r="B43" s="42" t="s">
        <v>130</v>
      </c>
      <c r="C43" s="43">
        <v>1010000000</v>
      </c>
      <c r="D43" s="52">
        <v>27720.6</v>
      </c>
      <c r="E43" s="53">
        <v>50</v>
      </c>
      <c r="F43" s="52">
        <v>27770.6</v>
      </c>
      <c r="G43" s="53"/>
      <c r="H43" s="52">
        <v>27770.6</v>
      </c>
      <c r="I43" s="53"/>
      <c r="J43" s="52">
        <v>27770.6</v>
      </c>
      <c r="K43" s="53">
        <v>6183.7</v>
      </c>
      <c r="L43" s="52">
        <f t="shared" si="8"/>
        <v>6233.6999999999971</v>
      </c>
      <c r="M43" s="54">
        <f t="shared" si="4"/>
        <v>33954.299999999996</v>
      </c>
      <c r="N43" s="52">
        <v>35855.4</v>
      </c>
      <c r="O43" s="55">
        <f t="shared" si="2"/>
        <v>129.34568515832993</v>
      </c>
      <c r="P43" s="55">
        <f t="shared" si="3"/>
        <v>105.59899629796523</v>
      </c>
    </row>
    <row r="44" spans="1:16" s="44" customFormat="1" ht="51" customHeight="1" x14ac:dyDescent="0.3">
      <c r="A44" s="41"/>
      <c r="B44" s="42" t="s">
        <v>129</v>
      </c>
      <c r="C44" s="43">
        <v>1020000000</v>
      </c>
      <c r="D44" s="52">
        <v>1684</v>
      </c>
      <c r="E44" s="53">
        <v>0</v>
      </c>
      <c r="F44" s="52">
        <v>1684</v>
      </c>
      <c r="G44" s="53"/>
      <c r="H44" s="52">
        <v>1684</v>
      </c>
      <c r="I44" s="53"/>
      <c r="J44" s="52">
        <v>1684</v>
      </c>
      <c r="K44" s="53">
        <v>947.5</v>
      </c>
      <c r="L44" s="52">
        <f t="shared" si="8"/>
        <v>947.5</v>
      </c>
      <c r="M44" s="54">
        <f t="shared" si="4"/>
        <v>2631.5</v>
      </c>
      <c r="N44" s="52">
        <v>2630.7</v>
      </c>
      <c r="O44" s="55">
        <f t="shared" si="2"/>
        <v>156.21733966745842</v>
      </c>
      <c r="P44" s="55">
        <f t="shared" si="3"/>
        <v>99.969599087972625</v>
      </c>
    </row>
    <row r="45" spans="1:16" s="44" customFormat="1" ht="47.25" customHeight="1" x14ac:dyDescent="0.3">
      <c r="A45" s="41"/>
      <c r="B45" s="42" t="s">
        <v>24</v>
      </c>
      <c r="C45" s="43">
        <v>1030000000</v>
      </c>
      <c r="D45" s="52">
        <v>8364.9</v>
      </c>
      <c r="E45" s="53">
        <v>0</v>
      </c>
      <c r="F45" s="52">
        <v>8364.9</v>
      </c>
      <c r="G45" s="53"/>
      <c r="H45" s="52">
        <v>8364.9</v>
      </c>
      <c r="I45" s="53"/>
      <c r="J45" s="52">
        <v>8364.9</v>
      </c>
      <c r="K45" s="53">
        <v>3209.7</v>
      </c>
      <c r="L45" s="52">
        <f t="shared" si="8"/>
        <v>3209.6999999999989</v>
      </c>
      <c r="M45" s="54">
        <f t="shared" si="4"/>
        <v>11574.599999999999</v>
      </c>
      <c r="N45" s="52">
        <v>12121.3</v>
      </c>
      <c r="O45" s="55">
        <f t="shared" si="2"/>
        <v>144.90669344522945</v>
      </c>
      <c r="P45" s="55">
        <f t="shared" si="3"/>
        <v>104.72327337445788</v>
      </c>
    </row>
    <row r="46" spans="1:16" s="40" customFormat="1" ht="39.75" customHeight="1" x14ac:dyDescent="0.3">
      <c r="A46" s="37">
        <v>7</v>
      </c>
      <c r="B46" s="38" t="s">
        <v>128</v>
      </c>
      <c r="C46" s="39">
        <v>1100000000</v>
      </c>
      <c r="D46" s="48">
        <v>333243.5</v>
      </c>
      <c r="E46" s="49">
        <v>11898.099999999977</v>
      </c>
      <c r="F46" s="48">
        <v>345141.6</v>
      </c>
      <c r="G46" s="49">
        <v>0</v>
      </c>
      <c r="H46" s="48">
        <v>345141.6</v>
      </c>
      <c r="I46" s="49"/>
      <c r="J46" s="48">
        <v>345141.6</v>
      </c>
      <c r="K46" s="49">
        <v>9892.9</v>
      </c>
      <c r="L46" s="48">
        <f t="shared" si="8"/>
        <v>21791</v>
      </c>
      <c r="M46" s="50">
        <f t="shared" si="4"/>
        <v>355034.5</v>
      </c>
      <c r="N46" s="48">
        <v>327416.52</v>
      </c>
      <c r="O46" s="51">
        <f t="shared" si="2"/>
        <v>98.251434761668278</v>
      </c>
      <c r="P46" s="51">
        <f t="shared" si="3"/>
        <v>92.221043307058892</v>
      </c>
    </row>
    <row r="47" spans="1:16" s="44" customFormat="1" ht="69" customHeight="1" x14ac:dyDescent="0.3">
      <c r="A47" s="41"/>
      <c r="B47" s="42" t="s">
        <v>127</v>
      </c>
      <c r="C47" s="43">
        <v>1110000000</v>
      </c>
      <c r="D47" s="52">
        <v>15719.6</v>
      </c>
      <c r="E47" s="53">
        <v>-2200</v>
      </c>
      <c r="F47" s="52">
        <v>13519.6</v>
      </c>
      <c r="G47" s="53"/>
      <c r="H47" s="52">
        <v>13519.6</v>
      </c>
      <c r="I47" s="53"/>
      <c r="J47" s="52">
        <v>13519.6</v>
      </c>
      <c r="K47" s="53">
        <v>403.2</v>
      </c>
      <c r="L47" s="52">
        <f t="shared" si="8"/>
        <v>-1796.7999999999993</v>
      </c>
      <c r="M47" s="54">
        <f t="shared" ref="M47:M75" si="9">J47+K47</f>
        <v>13922.800000000001</v>
      </c>
      <c r="N47" s="52">
        <v>97559.25</v>
      </c>
      <c r="O47" s="55">
        <f t="shared" si="2"/>
        <v>620.62170793149949</v>
      </c>
      <c r="P47" s="55">
        <f t="shared" si="3"/>
        <v>700.71573246760704</v>
      </c>
    </row>
    <row r="48" spans="1:16" s="44" customFormat="1" ht="39.75" customHeight="1" x14ac:dyDescent="0.3">
      <c r="A48" s="41"/>
      <c r="B48" s="42" t="s">
        <v>126</v>
      </c>
      <c r="C48" s="43">
        <v>1120000000</v>
      </c>
      <c r="D48" s="52">
        <v>4652.8</v>
      </c>
      <c r="E48" s="53">
        <v>0</v>
      </c>
      <c r="F48" s="52">
        <v>4652.8</v>
      </c>
      <c r="G48" s="53"/>
      <c r="H48" s="52">
        <v>4652.8</v>
      </c>
      <c r="I48" s="53"/>
      <c r="J48" s="52">
        <v>4652.8</v>
      </c>
      <c r="K48" s="53">
        <v>2606.6</v>
      </c>
      <c r="L48" s="52">
        <f t="shared" si="8"/>
        <v>2606.5999999999995</v>
      </c>
      <c r="M48" s="54">
        <f t="shared" si="9"/>
        <v>7259.4</v>
      </c>
      <c r="N48" s="52">
        <v>9010.9</v>
      </c>
      <c r="O48" s="55">
        <f t="shared" si="2"/>
        <v>193.66617950481429</v>
      </c>
      <c r="P48" s="55">
        <f t="shared" si="3"/>
        <v>124.12733834752183</v>
      </c>
    </row>
    <row r="49" spans="1:16" s="44" customFormat="1" ht="70.5" customHeight="1" x14ac:dyDescent="0.3">
      <c r="A49" s="41"/>
      <c r="B49" s="42" t="s">
        <v>125</v>
      </c>
      <c r="C49" s="43">
        <v>1130000000</v>
      </c>
      <c r="D49" s="52">
        <v>114165.7</v>
      </c>
      <c r="E49" s="53">
        <v>0</v>
      </c>
      <c r="F49" s="52">
        <v>114165.7</v>
      </c>
      <c r="G49" s="53"/>
      <c r="H49" s="52">
        <v>114165.7</v>
      </c>
      <c r="I49" s="53"/>
      <c r="J49" s="52">
        <v>114165.7</v>
      </c>
      <c r="K49" s="53">
        <v>654.5</v>
      </c>
      <c r="L49" s="52">
        <f t="shared" si="8"/>
        <v>654.5</v>
      </c>
      <c r="M49" s="54">
        <f t="shared" si="9"/>
        <v>114820.2</v>
      </c>
      <c r="N49" s="52">
        <v>100919.8</v>
      </c>
      <c r="O49" s="55">
        <f t="shared" si="2"/>
        <v>88.397653585971966</v>
      </c>
      <c r="P49" s="55">
        <f t="shared" si="3"/>
        <v>87.893767821341555</v>
      </c>
    </row>
    <row r="50" spans="1:16" s="44" customFormat="1" ht="49.5" customHeight="1" x14ac:dyDescent="0.3">
      <c r="A50" s="41"/>
      <c r="B50" s="42" t="s">
        <v>124</v>
      </c>
      <c r="C50" s="43">
        <v>1140000000</v>
      </c>
      <c r="D50" s="52">
        <v>114020.8</v>
      </c>
      <c r="E50" s="53">
        <v>8979.8000000000029</v>
      </c>
      <c r="F50" s="52">
        <v>123000.6</v>
      </c>
      <c r="G50" s="53">
        <v>50.1</v>
      </c>
      <c r="H50" s="52">
        <v>123050.70000000001</v>
      </c>
      <c r="I50" s="53"/>
      <c r="J50" s="52">
        <v>123050.70000000001</v>
      </c>
      <c r="K50" s="53">
        <v>-11676.7</v>
      </c>
      <c r="L50" s="52">
        <f t="shared" si="8"/>
        <v>-2646.7999999999884</v>
      </c>
      <c r="M50" s="54">
        <f t="shared" si="9"/>
        <v>111374.00000000001</v>
      </c>
      <c r="N50" s="52">
        <v>87931.53</v>
      </c>
      <c r="O50" s="55">
        <f t="shared" si="2"/>
        <v>77.118850244867602</v>
      </c>
      <c r="P50" s="55">
        <f t="shared" si="3"/>
        <v>78.95157756747534</v>
      </c>
    </row>
    <row r="51" spans="1:16" s="44" customFormat="1" ht="44.25" customHeight="1" x14ac:dyDescent="0.3">
      <c r="A51" s="41"/>
      <c r="B51" s="42" t="s">
        <v>123</v>
      </c>
      <c r="C51" s="43">
        <v>1150000000</v>
      </c>
      <c r="D51" s="52">
        <v>11267.8</v>
      </c>
      <c r="E51" s="53">
        <v>5118.2999999999993</v>
      </c>
      <c r="F51" s="52">
        <v>16386.099999999999</v>
      </c>
      <c r="G51" s="53"/>
      <c r="H51" s="52">
        <v>16386.099999999999</v>
      </c>
      <c r="I51" s="53"/>
      <c r="J51" s="52">
        <v>16386.099999999999</v>
      </c>
      <c r="K51" s="53">
        <v>253.3</v>
      </c>
      <c r="L51" s="52">
        <f t="shared" si="8"/>
        <v>5371.5999999999985</v>
      </c>
      <c r="M51" s="54">
        <f t="shared" si="9"/>
        <v>16639.399999999998</v>
      </c>
      <c r="N51" s="52">
        <v>16716.099999999999</v>
      </c>
      <c r="O51" s="55">
        <f t="shared" si="2"/>
        <v>148.35282841370986</v>
      </c>
      <c r="P51" s="55">
        <f t="shared" si="3"/>
        <v>100.46095412094186</v>
      </c>
    </row>
    <row r="52" spans="1:16" s="44" customFormat="1" ht="45.75" customHeight="1" x14ac:dyDescent="0.3">
      <c r="A52" s="41"/>
      <c r="B52" s="42" t="s">
        <v>122</v>
      </c>
      <c r="C52" s="43">
        <v>1160000000</v>
      </c>
      <c r="D52" s="52">
        <v>1678.9</v>
      </c>
      <c r="E52" s="53">
        <v>0</v>
      </c>
      <c r="F52" s="52">
        <v>1678.9</v>
      </c>
      <c r="G52" s="53"/>
      <c r="H52" s="52">
        <v>1678.9</v>
      </c>
      <c r="I52" s="53"/>
      <c r="J52" s="52">
        <v>1678.9</v>
      </c>
      <c r="K52" s="53">
        <v>803.2</v>
      </c>
      <c r="L52" s="52">
        <f t="shared" si="8"/>
        <v>803.20000000000027</v>
      </c>
      <c r="M52" s="54">
        <f t="shared" si="9"/>
        <v>2482.1000000000004</v>
      </c>
      <c r="N52" s="52">
        <v>2966.9</v>
      </c>
      <c r="O52" s="55">
        <f t="shared" si="2"/>
        <v>176.71689796890823</v>
      </c>
      <c r="P52" s="55">
        <f t="shared" si="3"/>
        <v>119.53184803190847</v>
      </c>
    </row>
    <row r="53" spans="1:16" s="44" customFormat="1" ht="40.5" customHeight="1" x14ac:dyDescent="0.3">
      <c r="A53" s="41"/>
      <c r="B53" s="42" t="s">
        <v>24</v>
      </c>
      <c r="C53" s="43">
        <v>1170000000</v>
      </c>
      <c r="D53" s="52">
        <v>57705.9</v>
      </c>
      <c r="E53" s="53">
        <v>0</v>
      </c>
      <c r="F53" s="52">
        <v>57705.9</v>
      </c>
      <c r="G53" s="53">
        <v>-50.1</v>
      </c>
      <c r="H53" s="52">
        <v>57655.8</v>
      </c>
      <c r="I53" s="53"/>
      <c r="J53" s="52">
        <v>57655.8</v>
      </c>
      <c r="K53" s="53">
        <v>16848.8</v>
      </c>
      <c r="L53" s="52">
        <f t="shared" si="8"/>
        <v>16798.700000000004</v>
      </c>
      <c r="M53" s="54">
        <f t="shared" si="9"/>
        <v>74504.600000000006</v>
      </c>
      <c r="N53" s="52">
        <v>86080</v>
      </c>
      <c r="O53" s="55">
        <f t="shared" si="2"/>
        <v>149.17018883684335</v>
      </c>
      <c r="P53" s="55">
        <f t="shared" si="3"/>
        <v>115.53649036435334</v>
      </c>
    </row>
    <row r="54" spans="1:16" s="44" customFormat="1" ht="87.75" customHeight="1" x14ac:dyDescent="0.3">
      <c r="A54" s="41"/>
      <c r="B54" s="42" t="s">
        <v>121</v>
      </c>
      <c r="C54" s="43">
        <v>1180000000</v>
      </c>
      <c r="D54" s="52">
        <v>14032</v>
      </c>
      <c r="E54" s="53">
        <v>0</v>
      </c>
      <c r="F54" s="52">
        <v>14032</v>
      </c>
      <c r="G54" s="53"/>
      <c r="H54" s="52">
        <v>14032</v>
      </c>
      <c r="I54" s="53"/>
      <c r="J54" s="52">
        <v>14032</v>
      </c>
      <c r="K54" s="53"/>
      <c r="L54" s="48"/>
      <c r="M54" s="54">
        <f t="shared" si="9"/>
        <v>14032</v>
      </c>
      <c r="N54" s="52">
        <v>14032</v>
      </c>
      <c r="O54" s="55">
        <f t="shared" si="2"/>
        <v>100</v>
      </c>
      <c r="P54" s="55">
        <f t="shared" si="3"/>
        <v>100</v>
      </c>
    </row>
    <row r="55" spans="1:16" s="40" customFormat="1" ht="47.25" customHeight="1" x14ac:dyDescent="0.3">
      <c r="A55" s="37">
        <v>8</v>
      </c>
      <c r="B55" s="38" t="s">
        <v>120</v>
      </c>
      <c r="C55" s="39">
        <v>1200000000</v>
      </c>
      <c r="D55" s="48">
        <v>112060.7</v>
      </c>
      <c r="E55" s="49">
        <v>0</v>
      </c>
      <c r="F55" s="48">
        <v>112060.7</v>
      </c>
      <c r="G55" s="49">
        <v>835.7</v>
      </c>
      <c r="H55" s="48">
        <v>112896.4</v>
      </c>
      <c r="I55" s="49"/>
      <c r="J55" s="48">
        <v>112896.4</v>
      </c>
      <c r="K55" s="49">
        <v>21834.5</v>
      </c>
      <c r="L55" s="48">
        <f t="shared" ref="L55:L58" si="10">M55-D55</f>
        <v>22670.199999999997</v>
      </c>
      <c r="M55" s="50">
        <f t="shared" si="9"/>
        <v>134730.9</v>
      </c>
      <c r="N55" s="48">
        <v>143618.70000000001</v>
      </c>
      <c r="O55" s="51">
        <f t="shared" si="2"/>
        <v>128.16152317449382</v>
      </c>
      <c r="P55" s="51">
        <f t="shared" si="3"/>
        <v>106.59670498749732</v>
      </c>
    </row>
    <row r="56" spans="1:16" s="44" customFormat="1" ht="70.5" customHeight="1" x14ac:dyDescent="0.3">
      <c r="A56" s="41"/>
      <c r="B56" s="42" t="s">
        <v>119</v>
      </c>
      <c r="C56" s="43">
        <v>1210000000</v>
      </c>
      <c r="D56" s="52">
        <v>104792.6</v>
      </c>
      <c r="E56" s="49">
        <v>0</v>
      </c>
      <c r="F56" s="52">
        <v>104792.6</v>
      </c>
      <c r="G56" s="49">
        <v>835.7</v>
      </c>
      <c r="H56" s="52">
        <v>105628.3</v>
      </c>
      <c r="I56" s="49"/>
      <c r="J56" s="52">
        <v>105628.3</v>
      </c>
      <c r="K56" s="53">
        <v>19631.599999999999</v>
      </c>
      <c r="L56" s="52">
        <f t="shared" si="10"/>
        <v>20467.299999999988</v>
      </c>
      <c r="M56" s="54">
        <f t="shared" si="9"/>
        <v>125259.9</v>
      </c>
      <c r="N56" s="52">
        <v>133056.6</v>
      </c>
      <c r="O56" s="55">
        <f t="shared" si="2"/>
        <v>126.97137011582879</v>
      </c>
      <c r="P56" s="55">
        <f t="shared" si="3"/>
        <v>106.22441818969999</v>
      </c>
    </row>
    <row r="57" spans="1:16" s="44" customFormat="1" ht="48" customHeight="1" x14ac:dyDescent="0.3">
      <c r="A57" s="41"/>
      <c r="B57" s="42" t="s">
        <v>24</v>
      </c>
      <c r="C57" s="43">
        <v>1220000000</v>
      </c>
      <c r="D57" s="52">
        <v>7268.1</v>
      </c>
      <c r="E57" s="49">
        <v>0</v>
      </c>
      <c r="F57" s="52">
        <v>7268.1</v>
      </c>
      <c r="G57" s="49"/>
      <c r="H57" s="52">
        <v>7268.1</v>
      </c>
      <c r="I57" s="49"/>
      <c r="J57" s="52">
        <v>7268.1</v>
      </c>
      <c r="K57" s="53">
        <v>2202.9</v>
      </c>
      <c r="L57" s="52">
        <f t="shared" si="10"/>
        <v>2202.8999999999996</v>
      </c>
      <c r="M57" s="54">
        <f t="shared" si="9"/>
        <v>9471</v>
      </c>
      <c r="N57" s="52">
        <v>10562.1</v>
      </c>
      <c r="O57" s="55">
        <f t="shared" si="2"/>
        <v>145.32133569983904</v>
      </c>
      <c r="P57" s="55">
        <f t="shared" si="3"/>
        <v>111.52043078872347</v>
      </c>
    </row>
    <row r="58" spans="1:16" s="40" customFormat="1" ht="114" customHeight="1" x14ac:dyDescent="0.3">
      <c r="A58" s="37">
        <v>9</v>
      </c>
      <c r="B58" s="38" t="s">
        <v>118</v>
      </c>
      <c r="C58" s="39">
        <v>1300000000</v>
      </c>
      <c r="D58" s="48">
        <v>87762.6</v>
      </c>
      <c r="E58" s="49">
        <v>0</v>
      </c>
      <c r="F58" s="48">
        <v>87762.6</v>
      </c>
      <c r="G58" s="49"/>
      <c r="H58" s="48">
        <v>87762.6</v>
      </c>
      <c r="I58" s="49"/>
      <c r="J58" s="48">
        <v>87762.6</v>
      </c>
      <c r="K58" s="49">
        <v>1018.4</v>
      </c>
      <c r="L58" s="48">
        <f t="shared" si="10"/>
        <v>1018.3999999999942</v>
      </c>
      <c r="M58" s="50">
        <f t="shared" si="9"/>
        <v>88781</v>
      </c>
      <c r="N58" s="48">
        <v>98718.8</v>
      </c>
      <c r="O58" s="51">
        <f t="shared" si="2"/>
        <v>112.48390544491618</v>
      </c>
      <c r="P58" s="51">
        <f t="shared" si="3"/>
        <v>111.19361124564942</v>
      </c>
    </row>
    <row r="59" spans="1:16" s="44" customFormat="1" ht="93.75" customHeight="1" x14ac:dyDescent="0.3">
      <c r="A59" s="41"/>
      <c r="B59" s="42" t="s">
        <v>117</v>
      </c>
      <c r="C59" s="43">
        <v>1310000000</v>
      </c>
      <c r="D59" s="52">
        <v>77208.2</v>
      </c>
      <c r="E59" s="49">
        <v>0</v>
      </c>
      <c r="F59" s="52">
        <v>77208.2</v>
      </c>
      <c r="G59" s="49"/>
      <c r="H59" s="52">
        <v>77208.2</v>
      </c>
      <c r="I59" s="49"/>
      <c r="J59" s="52">
        <v>77208.2</v>
      </c>
      <c r="K59" s="53"/>
      <c r="L59" s="52"/>
      <c r="M59" s="54">
        <f t="shared" si="9"/>
        <v>77208.2</v>
      </c>
      <c r="N59" s="52">
        <v>77920.2</v>
      </c>
      <c r="O59" s="55">
        <f t="shared" si="2"/>
        <v>100.92218184078894</v>
      </c>
      <c r="P59" s="55">
        <f t="shared" si="3"/>
        <v>100.92218184078894</v>
      </c>
    </row>
    <row r="60" spans="1:16" s="44" customFormat="1" ht="43.5" customHeight="1" x14ac:dyDescent="0.3">
      <c r="A60" s="41"/>
      <c r="B60" s="42" t="s">
        <v>24</v>
      </c>
      <c r="C60" s="43">
        <v>1330000000</v>
      </c>
      <c r="D60" s="52">
        <v>10554.4</v>
      </c>
      <c r="E60" s="49">
        <v>0</v>
      </c>
      <c r="F60" s="52">
        <v>10554.4</v>
      </c>
      <c r="G60" s="49"/>
      <c r="H60" s="52">
        <v>10554.4</v>
      </c>
      <c r="I60" s="49"/>
      <c r="J60" s="52">
        <v>10554.4</v>
      </c>
      <c r="K60" s="53">
        <v>1018.4</v>
      </c>
      <c r="L60" s="52">
        <f t="shared" ref="L60:L67" si="11">M60-D60</f>
        <v>1018.3999999999996</v>
      </c>
      <c r="M60" s="54">
        <f t="shared" si="9"/>
        <v>11572.8</v>
      </c>
      <c r="N60" s="52">
        <v>11798.6</v>
      </c>
      <c r="O60" s="55">
        <f t="shared" si="2"/>
        <v>111.78844841961646</v>
      </c>
      <c r="P60" s="55">
        <f t="shared" si="3"/>
        <v>101.95112678003595</v>
      </c>
    </row>
    <row r="61" spans="1:16" s="40" customFormat="1" ht="63" customHeight="1" x14ac:dyDescent="0.3">
      <c r="A61" s="37">
        <v>10</v>
      </c>
      <c r="B61" s="38" t="s">
        <v>116</v>
      </c>
      <c r="C61" s="39">
        <v>1400000000</v>
      </c>
      <c r="D61" s="48">
        <v>285906</v>
      </c>
      <c r="E61" s="49">
        <v>0</v>
      </c>
      <c r="F61" s="48">
        <v>285906</v>
      </c>
      <c r="G61" s="49"/>
      <c r="H61" s="48">
        <v>285906</v>
      </c>
      <c r="I61" s="49">
        <v>-508</v>
      </c>
      <c r="J61" s="48">
        <v>285398</v>
      </c>
      <c r="K61" s="49">
        <v>206467.8</v>
      </c>
      <c r="L61" s="48">
        <f t="shared" si="11"/>
        <v>205959.8</v>
      </c>
      <c r="M61" s="50">
        <f t="shared" si="9"/>
        <v>491865.8</v>
      </c>
      <c r="N61" s="48">
        <v>495179.94</v>
      </c>
      <c r="O61" s="51">
        <f t="shared" si="2"/>
        <v>173.19676397137519</v>
      </c>
      <c r="P61" s="51">
        <f t="shared" si="3"/>
        <v>100.67378947672312</v>
      </c>
    </row>
    <row r="62" spans="1:16" s="44" customFormat="1" ht="45" customHeight="1" x14ac:dyDescent="0.3">
      <c r="A62" s="41"/>
      <c r="B62" s="42" t="s">
        <v>115</v>
      </c>
      <c r="C62" s="43">
        <v>1410000000</v>
      </c>
      <c r="D62" s="52">
        <v>2271</v>
      </c>
      <c r="E62" s="49">
        <v>0</v>
      </c>
      <c r="F62" s="52">
        <v>2271</v>
      </c>
      <c r="G62" s="49"/>
      <c r="H62" s="52">
        <v>2271</v>
      </c>
      <c r="I62" s="49"/>
      <c r="J62" s="52">
        <v>2271</v>
      </c>
      <c r="K62" s="53">
        <v>-11</v>
      </c>
      <c r="L62" s="48">
        <f t="shared" si="11"/>
        <v>-11</v>
      </c>
      <c r="M62" s="54">
        <f t="shared" si="9"/>
        <v>2260</v>
      </c>
      <c r="N62" s="52">
        <v>1979.8</v>
      </c>
      <c r="O62" s="51">
        <f t="shared" si="2"/>
        <v>87.177454865697925</v>
      </c>
      <c r="P62" s="51">
        <f t="shared" si="3"/>
        <v>87.601769911504419</v>
      </c>
    </row>
    <row r="63" spans="1:16" s="44" customFormat="1" ht="42" customHeight="1" x14ac:dyDescent="0.3">
      <c r="A63" s="41"/>
      <c r="B63" s="42" t="s">
        <v>114</v>
      </c>
      <c r="C63" s="43">
        <v>1430000000</v>
      </c>
      <c r="D63" s="52">
        <v>2559.1</v>
      </c>
      <c r="E63" s="49">
        <v>0</v>
      </c>
      <c r="F63" s="52">
        <v>2559.1</v>
      </c>
      <c r="G63" s="49"/>
      <c r="H63" s="52">
        <v>2559.1</v>
      </c>
      <c r="I63" s="49"/>
      <c r="J63" s="52">
        <v>2559.1</v>
      </c>
      <c r="K63" s="53">
        <v>-1004.5</v>
      </c>
      <c r="L63" s="52">
        <f t="shared" si="11"/>
        <v>-1004.5</v>
      </c>
      <c r="M63" s="54">
        <f t="shared" si="9"/>
        <v>1554.6</v>
      </c>
      <c r="N63" s="52">
        <v>1013.7</v>
      </c>
      <c r="O63" s="55">
        <f t="shared" si="2"/>
        <v>39.611582196866088</v>
      </c>
      <c r="P63" s="55">
        <f t="shared" si="3"/>
        <v>65.206483983018146</v>
      </c>
    </row>
    <row r="64" spans="1:16" s="44" customFormat="1" ht="42" customHeight="1" x14ac:dyDescent="0.3">
      <c r="A64" s="41"/>
      <c r="B64" s="42" t="s">
        <v>113</v>
      </c>
      <c r="C64" s="43">
        <v>1440000000</v>
      </c>
      <c r="D64" s="52">
        <v>192833.1</v>
      </c>
      <c r="E64" s="49">
        <v>0</v>
      </c>
      <c r="F64" s="52">
        <v>192833.1</v>
      </c>
      <c r="G64" s="49"/>
      <c r="H64" s="52">
        <v>192833.1</v>
      </c>
      <c r="I64" s="49"/>
      <c r="J64" s="52">
        <v>192833.1</v>
      </c>
      <c r="K64" s="53">
        <v>14676.8</v>
      </c>
      <c r="L64" s="52">
        <f t="shared" si="11"/>
        <v>14676.799999999988</v>
      </c>
      <c r="M64" s="54">
        <f t="shared" si="9"/>
        <v>207509.9</v>
      </c>
      <c r="N64" s="52">
        <v>207509.2</v>
      </c>
      <c r="O64" s="55">
        <f t="shared" si="2"/>
        <v>107.61077844000849</v>
      </c>
      <c r="P64" s="55">
        <f t="shared" si="3"/>
        <v>99.999662666696878</v>
      </c>
    </row>
    <row r="65" spans="1:16" s="44" customFormat="1" ht="42" customHeight="1" x14ac:dyDescent="0.3">
      <c r="A65" s="41"/>
      <c r="B65" s="42" t="s">
        <v>112</v>
      </c>
      <c r="C65" s="43">
        <v>1460000000</v>
      </c>
      <c r="D65" s="52">
        <v>20460.599999999999</v>
      </c>
      <c r="E65" s="49">
        <v>0</v>
      </c>
      <c r="F65" s="52">
        <v>20460.599999999999</v>
      </c>
      <c r="G65" s="49"/>
      <c r="H65" s="52">
        <v>20460.599999999999</v>
      </c>
      <c r="I65" s="49"/>
      <c r="J65" s="52">
        <v>20460.599999999999</v>
      </c>
      <c r="K65" s="53">
        <v>18509.3</v>
      </c>
      <c r="L65" s="52">
        <f t="shared" si="11"/>
        <v>18509.299999999996</v>
      </c>
      <c r="M65" s="54">
        <f t="shared" si="9"/>
        <v>38969.899999999994</v>
      </c>
      <c r="N65" s="52">
        <v>38793.4</v>
      </c>
      <c r="O65" s="55">
        <f t="shared" si="2"/>
        <v>189.60050047408191</v>
      </c>
      <c r="P65" s="55">
        <f t="shared" si="3"/>
        <v>99.547086340996529</v>
      </c>
    </row>
    <row r="66" spans="1:16" s="44" customFormat="1" ht="42" customHeight="1" x14ac:dyDescent="0.3">
      <c r="A66" s="41"/>
      <c r="B66" s="42" t="s">
        <v>111</v>
      </c>
      <c r="C66" s="43">
        <v>1470000000</v>
      </c>
      <c r="D66" s="52">
        <v>12513.9</v>
      </c>
      <c r="E66" s="49">
        <v>0</v>
      </c>
      <c r="F66" s="52">
        <v>12513.9</v>
      </c>
      <c r="G66" s="49"/>
      <c r="H66" s="52">
        <v>12513.9</v>
      </c>
      <c r="I66" s="49"/>
      <c r="J66" s="52">
        <v>12513.9</v>
      </c>
      <c r="K66" s="53">
        <v>16092.1</v>
      </c>
      <c r="L66" s="52">
        <f t="shared" si="11"/>
        <v>16092.1</v>
      </c>
      <c r="M66" s="54">
        <f t="shared" si="9"/>
        <v>28606</v>
      </c>
      <c r="N66" s="52">
        <v>28606</v>
      </c>
      <c r="O66" s="55">
        <f t="shared" si="2"/>
        <v>228.5938036902964</v>
      </c>
      <c r="P66" s="55">
        <f t="shared" si="3"/>
        <v>100</v>
      </c>
    </row>
    <row r="67" spans="1:16" s="44" customFormat="1" ht="42" customHeight="1" x14ac:dyDescent="0.3">
      <c r="A67" s="41"/>
      <c r="B67" s="42" t="s">
        <v>24</v>
      </c>
      <c r="C67" s="43">
        <v>1490000000</v>
      </c>
      <c r="D67" s="52">
        <v>38140.400000000001</v>
      </c>
      <c r="E67" s="49">
        <v>0</v>
      </c>
      <c r="F67" s="52">
        <v>38140.400000000001</v>
      </c>
      <c r="G67" s="49"/>
      <c r="H67" s="52">
        <v>38140.400000000001</v>
      </c>
      <c r="I67" s="49"/>
      <c r="J67" s="52">
        <v>38140.400000000001</v>
      </c>
      <c r="K67" s="53">
        <v>16355.6</v>
      </c>
      <c r="L67" s="52">
        <f t="shared" si="11"/>
        <v>16355.599999999999</v>
      </c>
      <c r="M67" s="54">
        <f t="shared" si="9"/>
        <v>54496</v>
      </c>
      <c r="N67" s="52">
        <v>54983.4</v>
      </c>
      <c r="O67" s="55">
        <f t="shared" si="2"/>
        <v>144.16052270033873</v>
      </c>
      <c r="P67" s="55">
        <f t="shared" si="3"/>
        <v>100.89437756899588</v>
      </c>
    </row>
    <row r="68" spans="1:16" s="44" customFormat="1" ht="45.75" customHeight="1" x14ac:dyDescent="0.3">
      <c r="A68" s="41"/>
      <c r="B68" s="42" t="s">
        <v>110</v>
      </c>
      <c r="C68" s="43" t="s">
        <v>3</v>
      </c>
      <c r="D68" s="52">
        <v>800</v>
      </c>
      <c r="E68" s="49">
        <v>0</v>
      </c>
      <c r="F68" s="52">
        <v>800</v>
      </c>
      <c r="G68" s="49"/>
      <c r="H68" s="52">
        <v>800</v>
      </c>
      <c r="I68" s="53">
        <v>-508</v>
      </c>
      <c r="J68" s="52">
        <v>292</v>
      </c>
      <c r="K68" s="53"/>
      <c r="L68" s="52"/>
      <c r="M68" s="54">
        <f t="shared" si="9"/>
        <v>292</v>
      </c>
      <c r="N68" s="52">
        <v>292</v>
      </c>
      <c r="O68" s="55">
        <f t="shared" si="2"/>
        <v>36.5</v>
      </c>
      <c r="P68" s="55">
        <f t="shared" si="3"/>
        <v>100</v>
      </c>
    </row>
    <row r="69" spans="1:16" s="44" customFormat="1" ht="28.5" customHeight="1" x14ac:dyDescent="0.3">
      <c r="A69" s="41"/>
      <c r="B69" s="42" t="s">
        <v>109</v>
      </c>
      <c r="C69" s="43" t="s">
        <v>4</v>
      </c>
      <c r="D69" s="52">
        <v>16327.9</v>
      </c>
      <c r="E69" s="49">
        <v>0</v>
      </c>
      <c r="F69" s="52">
        <v>16327.9</v>
      </c>
      <c r="G69" s="49"/>
      <c r="H69" s="52">
        <v>16327.9</v>
      </c>
      <c r="I69" s="49"/>
      <c r="J69" s="52">
        <v>16327.9</v>
      </c>
      <c r="K69" s="53">
        <v>141849.5</v>
      </c>
      <c r="L69" s="52">
        <f t="shared" ref="L69:L72" si="12">M69-D69</f>
        <v>141849.5</v>
      </c>
      <c r="M69" s="54">
        <f t="shared" si="9"/>
        <v>158177.4</v>
      </c>
      <c r="N69" s="52">
        <v>162002.4</v>
      </c>
      <c r="O69" s="55">
        <f t="shared" ref="O69:O130" si="13">N69/D69*100</f>
        <v>992.18148077829971</v>
      </c>
      <c r="P69" s="55">
        <f t="shared" ref="P69:P130" si="14">N69/M69*100</f>
        <v>102.41817099029318</v>
      </c>
    </row>
    <row r="70" spans="1:16" s="40" customFormat="1" ht="68.25" customHeight="1" x14ac:dyDescent="0.3">
      <c r="A70" s="37">
        <v>11</v>
      </c>
      <c r="B70" s="38" t="s">
        <v>108</v>
      </c>
      <c r="C70" s="39">
        <v>1500000000</v>
      </c>
      <c r="D70" s="48">
        <v>93860.7</v>
      </c>
      <c r="E70" s="49">
        <v>-23045.099999999991</v>
      </c>
      <c r="F70" s="48">
        <v>70815.600000000006</v>
      </c>
      <c r="G70" s="49"/>
      <c r="H70" s="48">
        <v>70815.600000000006</v>
      </c>
      <c r="I70" s="49"/>
      <c r="J70" s="48">
        <v>70815.600000000006</v>
      </c>
      <c r="K70" s="49">
        <v>158383.9</v>
      </c>
      <c r="L70" s="48">
        <f t="shared" si="12"/>
        <v>135338.79999999999</v>
      </c>
      <c r="M70" s="50">
        <f t="shared" si="9"/>
        <v>229199.5</v>
      </c>
      <c r="N70" s="48">
        <v>227054.1</v>
      </c>
      <c r="O70" s="51">
        <f t="shared" si="13"/>
        <v>241.90539810591653</v>
      </c>
      <c r="P70" s="51">
        <f t="shared" si="14"/>
        <v>99.063959563611618</v>
      </c>
    </row>
    <row r="71" spans="1:16" s="44" customFormat="1" ht="43.5" customHeight="1" x14ac:dyDescent="0.3">
      <c r="A71" s="41"/>
      <c r="B71" s="42" t="s">
        <v>107</v>
      </c>
      <c r="C71" s="43">
        <v>1510000000</v>
      </c>
      <c r="D71" s="48">
        <v>29572.5</v>
      </c>
      <c r="E71" s="49">
        <v>-23045.1</v>
      </c>
      <c r="F71" s="48">
        <v>6527.4000000000015</v>
      </c>
      <c r="G71" s="49"/>
      <c r="H71" s="48">
        <v>6527.4000000000015</v>
      </c>
      <c r="I71" s="49"/>
      <c r="J71" s="48">
        <v>6527.4000000000015</v>
      </c>
      <c r="K71" s="49">
        <v>144232.4</v>
      </c>
      <c r="L71" s="48">
        <f t="shared" si="12"/>
        <v>121187.29999999999</v>
      </c>
      <c r="M71" s="50">
        <f t="shared" si="9"/>
        <v>150759.79999999999</v>
      </c>
      <c r="N71" s="48">
        <v>150759.79999999999</v>
      </c>
      <c r="O71" s="51">
        <f t="shared" si="13"/>
        <v>509.79727787640536</v>
      </c>
      <c r="P71" s="51">
        <f t="shared" si="14"/>
        <v>100</v>
      </c>
    </row>
    <row r="72" spans="1:16" s="44" customFormat="1" ht="89.25" customHeight="1" x14ac:dyDescent="0.3">
      <c r="A72" s="41"/>
      <c r="B72" s="42" t="s">
        <v>106</v>
      </c>
      <c r="C72" s="43">
        <v>1520000000</v>
      </c>
      <c r="D72" s="52">
        <v>8370</v>
      </c>
      <c r="E72" s="49">
        <v>0</v>
      </c>
      <c r="F72" s="52">
        <v>8370</v>
      </c>
      <c r="G72" s="49"/>
      <c r="H72" s="52">
        <v>8370</v>
      </c>
      <c r="I72" s="49"/>
      <c r="J72" s="52">
        <v>8370</v>
      </c>
      <c r="K72" s="53">
        <v>5394.8</v>
      </c>
      <c r="L72" s="52">
        <f t="shared" si="12"/>
        <v>5394.7999999999993</v>
      </c>
      <c r="M72" s="54">
        <f t="shared" si="9"/>
        <v>13764.8</v>
      </c>
      <c r="N72" s="52">
        <v>8370</v>
      </c>
      <c r="O72" s="55">
        <f t="shared" si="13"/>
        <v>100</v>
      </c>
      <c r="P72" s="55">
        <f t="shared" si="14"/>
        <v>60.807276531442525</v>
      </c>
    </row>
    <row r="73" spans="1:16" s="44" customFormat="1" ht="123.75" customHeight="1" x14ac:dyDescent="0.3">
      <c r="A73" s="41"/>
      <c r="B73" s="42" t="s">
        <v>105</v>
      </c>
      <c r="C73" s="43">
        <v>1540000000</v>
      </c>
      <c r="D73" s="52">
        <v>1600</v>
      </c>
      <c r="E73" s="49">
        <v>0</v>
      </c>
      <c r="F73" s="52">
        <v>1600</v>
      </c>
      <c r="G73" s="49"/>
      <c r="H73" s="52">
        <v>1600</v>
      </c>
      <c r="I73" s="49"/>
      <c r="J73" s="52">
        <v>1600</v>
      </c>
      <c r="K73" s="53"/>
      <c r="L73" s="52"/>
      <c r="M73" s="54">
        <f t="shared" si="9"/>
        <v>1600</v>
      </c>
      <c r="N73" s="52">
        <v>1600</v>
      </c>
      <c r="O73" s="55">
        <f t="shared" si="13"/>
        <v>100</v>
      </c>
      <c r="P73" s="55">
        <f t="shared" si="14"/>
        <v>100</v>
      </c>
    </row>
    <row r="74" spans="1:16" s="44" customFormat="1" ht="47.25" customHeight="1" x14ac:dyDescent="0.3">
      <c r="A74" s="41"/>
      <c r="B74" s="42" t="s">
        <v>24</v>
      </c>
      <c r="C74" s="43">
        <v>1550000000</v>
      </c>
      <c r="D74" s="52">
        <v>26940.2</v>
      </c>
      <c r="E74" s="49">
        <v>0</v>
      </c>
      <c r="F74" s="52">
        <v>26940.2</v>
      </c>
      <c r="G74" s="49"/>
      <c r="H74" s="52">
        <v>26940.2</v>
      </c>
      <c r="I74" s="49"/>
      <c r="J74" s="52">
        <v>26940.2</v>
      </c>
      <c r="K74" s="53">
        <v>5143.2</v>
      </c>
      <c r="L74" s="52">
        <f t="shared" ref="L74:L76" si="15">M74-D74</f>
        <v>5143.2000000000007</v>
      </c>
      <c r="M74" s="54">
        <f t="shared" si="9"/>
        <v>32083.4</v>
      </c>
      <c r="N74" s="52">
        <v>35332.800000000003</v>
      </c>
      <c r="O74" s="55">
        <f t="shared" si="13"/>
        <v>131.15270116777157</v>
      </c>
      <c r="P74" s="55">
        <f t="shared" si="14"/>
        <v>110.12797895484894</v>
      </c>
    </row>
    <row r="75" spans="1:16" s="44" customFormat="1" ht="47.25" customHeight="1" x14ac:dyDescent="0.3">
      <c r="A75" s="41"/>
      <c r="B75" s="42" t="s">
        <v>104</v>
      </c>
      <c r="C75" s="43">
        <v>1560000000</v>
      </c>
      <c r="D75" s="52">
        <v>27378</v>
      </c>
      <c r="E75" s="49">
        <v>0</v>
      </c>
      <c r="F75" s="52">
        <v>27378</v>
      </c>
      <c r="G75" s="49"/>
      <c r="H75" s="52">
        <v>27378</v>
      </c>
      <c r="I75" s="49"/>
      <c r="J75" s="52">
        <v>27378</v>
      </c>
      <c r="K75" s="53">
        <v>3613.5</v>
      </c>
      <c r="L75" s="52">
        <f t="shared" si="15"/>
        <v>3613.5</v>
      </c>
      <c r="M75" s="54">
        <f t="shared" si="9"/>
        <v>30991.5</v>
      </c>
      <c r="N75" s="52">
        <v>30991.5</v>
      </c>
      <c r="O75" s="55">
        <f t="shared" si="13"/>
        <v>113.19855358316897</v>
      </c>
      <c r="P75" s="55">
        <f t="shared" si="14"/>
        <v>100</v>
      </c>
    </row>
    <row r="76" spans="1:16" s="40" customFormat="1" ht="49.5" customHeight="1" x14ac:dyDescent="0.3">
      <c r="A76" s="37">
        <v>12</v>
      </c>
      <c r="B76" s="38" t="s">
        <v>103</v>
      </c>
      <c r="C76" s="39">
        <v>1600000000</v>
      </c>
      <c r="D76" s="48">
        <v>356935.2</v>
      </c>
      <c r="E76" s="49">
        <v>0</v>
      </c>
      <c r="F76" s="48">
        <v>356935.2</v>
      </c>
      <c r="G76" s="49">
        <v>10897.6</v>
      </c>
      <c r="H76" s="48">
        <v>367832.8</v>
      </c>
      <c r="I76" s="49"/>
      <c r="J76" s="48">
        <v>367832.8</v>
      </c>
      <c r="K76" s="49">
        <v>15094</v>
      </c>
      <c r="L76" s="48">
        <f t="shared" si="15"/>
        <v>25991.599999999977</v>
      </c>
      <c r="M76" s="50">
        <f t="shared" ref="M76:M107" si="16">J76+K76</f>
        <v>382926.8</v>
      </c>
      <c r="N76" s="48">
        <v>384099</v>
      </c>
      <c r="O76" s="51">
        <f t="shared" si="13"/>
        <v>107.61028892639335</v>
      </c>
      <c r="P76" s="51">
        <f t="shared" si="14"/>
        <v>100.30611594696428</v>
      </c>
    </row>
    <row r="77" spans="1:16" s="44" customFormat="1" ht="25.5" customHeight="1" x14ac:dyDescent="0.3">
      <c r="A77" s="41"/>
      <c r="B77" s="42" t="s">
        <v>102</v>
      </c>
      <c r="C77" s="43">
        <v>1610000000</v>
      </c>
      <c r="D77" s="52">
        <v>62387.5</v>
      </c>
      <c r="E77" s="53">
        <v>0</v>
      </c>
      <c r="F77" s="52">
        <v>62387.5</v>
      </c>
      <c r="G77" s="53">
        <v>10897.6</v>
      </c>
      <c r="H77" s="52">
        <v>73285.100000000006</v>
      </c>
      <c r="I77" s="53"/>
      <c r="J77" s="52">
        <v>73285.100000000006</v>
      </c>
      <c r="K77" s="53"/>
      <c r="L77" s="52"/>
      <c r="M77" s="54">
        <f t="shared" si="16"/>
        <v>73285.100000000006</v>
      </c>
      <c r="N77" s="52">
        <v>73285.100000000006</v>
      </c>
      <c r="O77" s="55">
        <f t="shared" si="13"/>
        <v>117.46760168302946</v>
      </c>
      <c r="P77" s="55">
        <f t="shared" si="14"/>
        <v>100</v>
      </c>
    </row>
    <row r="78" spans="1:16" s="44" customFormat="1" ht="25.5" customHeight="1" x14ac:dyDescent="0.3">
      <c r="A78" s="41"/>
      <c r="B78" s="42" t="s">
        <v>101</v>
      </c>
      <c r="C78" s="43">
        <v>1620000000</v>
      </c>
      <c r="D78" s="52">
        <v>7192</v>
      </c>
      <c r="E78" s="53">
        <v>0.1000000000003638</v>
      </c>
      <c r="F78" s="52">
        <v>7192.1</v>
      </c>
      <c r="G78" s="53"/>
      <c r="H78" s="52">
        <v>7192.1</v>
      </c>
      <c r="I78" s="53"/>
      <c r="J78" s="52">
        <v>7192.1</v>
      </c>
      <c r="K78" s="53">
        <v>9990.5</v>
      </c>
      <c r="L78" s="52">
        <f t="shared" ref="L78:L85" si="17">M78-D78</f>
        <v>9990.5999999999985</v>
      </c>
      <c r="M78" s="54">
        <f t="shared" si="16"/>
        <v>17182.599999999999</v>
      </c>
      <c r="N78" s="52">
        <v>17102.5</v>
      </c>
      <c r="O78" s="55">
        <f t="shared" si="13"/>
        <v>237.79894327030036</v>
      </c>
      <c r="P78" s="55">
        <f t="shared" si="14"/>
        <v>99.533830735744317</v>
      </c>
    </row>
    <row r="79" spans="1:16" s="44" customFormat="1" ht="25.5" customHeight="1" x14ac:dyDescent="0.3">
      <c r="A79" s="41"/>
      <c r="B79" s="42" t="s">
        <v>100</v>
      </c>
      <c r="C79" s="43">
        <v>1630000000</v>
      </c>
      <c r="D79" s="52">
        <v>50910.400000000001</v>
      </c>
      <c r="E79" s="53">
        <v>0</v>
      </c>
      <c r="F79" s="52">
        <v>50910.400000000001</v>
      </c>
      <c r="G79" s="53"/>
      <c r="H79" s="52">
        <v>50910.400000000001</v>
      </c>
      <c r="I79" s="53"/>
      <c r="J79" s="52">
        <v>50910.400000000001</v>
      </c>
      <c r="K79" s="53">
        <v>1748.7</v>
      </c>
      <c r="L79" s="52">
        <f t="shared" si="17"/>
        <v>1748.6999999999971</v>
      </c>
      <c r="M79" s="54">
        <f t="shared" si="16"/>
        <v>52659.1</v>
      </c>
      <c r="N79" s="52">
        <v>52659.1</v>
      </c>
      <c r="O79" s="55">
        <f t="shared" si="13"/>
        <v>103.43485810364876</v>
      </c>
      <c r="P79" s="55">
        <f t="shared" si="14"/>
        <v>100</v>
      </c>
    </row>
    <row r="80" spans="1:16" s="44" customFormat="1" ht="47.25" customHeight="1" x14ac:dyDescent="0.3">
      <c r="A80" s="41"/>
      <c r="B80" s="42" t="s">
        <v>24</v>
      </c>
      <c r="C80" s="43">
        <v>1640000000</v>
      </c>
      <c r="D80" s="52">
        <v>236445.3</v>
      </c>
      <c r="E80" s="53">
        <v>-0.10000000000582077</v>
      </c>
      <c r="F80" s="52">
        <v>236445.19999999998</v>
      </c>
      <c r="G80" s="53"/>
      <c r="H80" s="52">
        <v>236445.19999999998</v>
      </c>
      <c r="I80" s="53"/>
      <c r="J80" s="52">
        <v>236445.19999999998</v>
      </c>
      <c r="K80" s="53">
        <v>3354.8</v>
      </c>
      <c r="L80" s="52">
        <f t="shared" si="17"/>
        <v>3354.6999999999825</v>
      </c>
      <c r="M80" s="54">
        <f t="shared" si="16"/>
        <v>239799.99999999997</v>
      </c>
      <c r="N80" s="52">
        <v>241052.3</v>
      </c>
      <c r="O80" s="55">
        <f t="shared" si="13"/>
        <v>101.94844219783603</v>
      </c>
      <c r="P80" s="55">
        <f t="shared" si="14"/>
        <v>100.5222268557131</v>
      </c>
    </row>
    <row r="81" spans="1:16" s="40" customFormat="1" ht="65.25" customHeight="1" x14ac:dyDescent="0.3">
      <c r="A81" s="37">
        <v>13</v>
      </c>
      <c r="B81" s="38" t="s">
        <v>99</v>
      </c>
      <c r="C81" s="39">
        <v>1700000000</v>
      </c>
      <c r="D81" s="48">
        <v>3370195.5</v>
      </c>
      <c r="E81" s="49">
        <v>15246.700000000186</v>
      </c>
      <c r="F81" s="48">
        <v>3385442.2</v>
      </c>
      <c r="G81" s="49">
        <v>17835.099999999999</v>
      </c>
      <c r="H81" s="48">
        <v>3403277.3000000003</v>
      </c>
      <c r="I81" s="49"/>
      <c r="J81" s="48">
        <v>3403277.3000000003</v>
      </c>
      <c r="K81" s="49">
        <v>-67551.199999999997</v>
      </c>
      <c r="L81" s="48">
        <f t="shared" si="17"/>
        <v>-34469.399999999907</v>
      </c>
      <c r="M81" s="50">
        <f t="shared" si="16"/>
        <v>3335726.1</v>
      </c>
      <c r="N81" s="48">
        <v>3387836.49</v>
      </c>
      <c r="O81" s="51">
        <f t="shared" si="13"/>
        <v>100.5234411475536</v>
      </c>
      <c r="P81" s="51">
        <f t="shared" si="14"/>
        <v>101.56219031292768</v>
      </c>
    </row>
    <row r="82" spans="1:16" s="44" customFormat="1" ht="68.25" customHeight="1" x14ac:dyDescent="0.3">
      <c r="A82" s="41"/>
      <c r="B82" s="42" t="s">
        <v>98</v>
      </c>
      <c r="C82" s="43">
        <v>1710000000</v>
      </c>
      <c r="D82" s="52">
        <v>193641.9</v>
      </c>
      <c r="E82" s="53">
        <v>-13900</v>
      </c>
      <c r="F82" s="52">
        <v>179741.9</v>
      </c>
      <c r="G82" s="53">
        <v>-20862.7</v>
      </c>
      <c r="H82" s="52">
        <v>158879.19999999998</v>
      </c>
      <c r="I82" s="53"/>
      <c r="J82" s="52">
        <v>158879.19999999998</v>
      </c>
      <c r="K82" s="53">
        <v>147923.70000000001</v>
      </c>
      <c r="L82" s="52">
        <f t="shared" si="17"/>
        <v>113161.00000000003</v>
      </c>
      <c r="M82" s="54">
        <f t="shared" si="16"/>
        <v>306802.90000000002</v>
      </c>
      <c r="N82" s="52">
        <v>280000.15999999997</v>
      </c>
      <c r="O82" s="51">
        <f t="shared" si="13"/>
        <v>144.59688734721152</v>
      </c>
      <c r="P82" s="51">
        <f t="shared" si="14"/>
        <v>91.26385702351574</v>
      </c>
    </row>
    <row r="83" spans="1:16" s="44" customFormat="1" ht="60" customHeight="1" x14ac:dyDescent="0.3">
      <c r="A83" s="41"/>
      <c r="B83" s="42" t="s">
        <v>97</v>
      </c>
      <c r="C83" s="43">
        <v>1720000000</v>
      </c>
      <c r="D83" s="52">
        <v>11724.3</v>
      </c>
      <c r="E83" s="53">
        <v>0</v>
      </c>
      <c r="F83" s="52">
        <v>11724.3</v>
      </c>
      <c r="G83" s="53"/>
      <c r="H83" s="52">
        <v>11724.3</v>
      </c>
      <c r="I83" s="53"/>
      <c r="J83" s="52">
        <v>11724.3</v>
      </c>
      <c r="K83" s="53">
        <v>8253.7000000000007</v>
      </c>
      <c r="L83" s="52">
        <f t="shared" si="17"/>
        <v>8253.7000000000007</v>
      </c>
      <c r="M83" s="54">
        <f t="shared" si="16"/>
        <v>19978</v>
      </c>
      <c r="N83" s="52">
        <v>20578</v>
      </c>
      <c r="O83" s="55">
        <f t="shared" si="13"/>
        <v>175.51580904616907</v>
      </c>
      <c r="P83" s="55">
        <f t="shared" si="14"/>
        <v>103.00330363399739</v>
      </c>
    </row>
    <row r="84" spans="1:16" s="44" customFormat="1" ht="42.75" customHeight="1" x14ac:dyDescent="0.3">
      <c r="A84" s="41"/>
      <c r="B84" s="42" t="s">
        <v>96</v>
      </c>
      <c r="C84" s="43">
        <v>1730000000</v>
      </c>
      <c r="D84" s="52">
        <v>208004.1</v>
      </c>
      <c r="E84" s="53">
        <v>0</v>
      </c>
      <c r="F84" s="52">
        <v>208004.1</v>
      </c>
      <c r="G84" s="53">
        <v>49500</v>
      </c>
      <c r="H84" s="52">
        <v>257504.1</v>
      </c>
      <c r="I84" s="53"/>
      <c r="J84" s="52">
        <v>257504.1</v>
      </c>
      <c r="K84" s="53">
        <v>-813.2</v>
      </c>
      <c r="L84" s="52">
        <f t="shared" si="17"/>
        <v>48686.799999999988</v>
      </c>
      <c r="M84" s="54">
        <f t="shared" si="16"/>
        <v>256690.9</v>
      </c>
      <c r="N84" s="52">
        <v>255981.83</v>
      </c>
      <c r="O84" s="55">
        <f t="shared" si="13"/>
        <v>123.06576168450525</v>
      </c>
      <c r="P84" s="55">
        <f t="shared" si="14"/>
        <v>99.723765041923969</v>
      </c>
    </row>
    <row r="85" spans="1:16" s="44" customFormat="1" ht="43.5" customHeight="1" x14ac:dyDescent="0.3">
      <c r="A85" s="41"/>
      <c r="B85" s="42" t="s">
        <v>95</v>
      </c>
      <c r="C85" s="43">
        <v>1740000000</v>
      </c>
      <c r="D85" s="52">
        <v>173597.3</v>
      </c>
      <c r="E85" s="53">
        <v>-14700</v>
      </c>
      <c r="F85" s="52">
        <v>158897.29999999999</v>
      </c>
      <c r="G85" s="53">
        <v>-4655.5</v>
      </c>
      <c r="H85" s="52">
        <v>154241.79999999999</v>
      </c>
      <c r="I85" s="53"/>
      <c r="J85" s="52">
        <v>154241.79999999999</v>
      </c>
      <c r="K85" s="53">
        <v>-56000</v>
      </c>
      <c r="L85" s="52">
        <f t="shared" si="17"/>
        <v>-75355.5</v>
      </c>
      <c r="M85" s="54">
        <f t="shared" si="16"/>
        <v>98241.799999999988</v>
      </c>
      <c r="N85" s="52">
        <v>97949.83</v>
      </c>
      <c r="O85" s="55">
        <f t="shared" si="13"/>
        <v>56.423590689486538</v>
      </c>
      <c r="P85" s="55">
        <f t="shared" si="14"/>
        <v>99.70280471245438</v>
      </c>
    </row>
    <row r="86" spans="1:16" s="44" customFormat="1" ht="45.75" customHeight="1" x14ac:dyDescent="0.3">
      <c r="A86" s="41"/>
      <c r="B86" s="42" t="s">
        <v>94</v>
      </c>
      <c r="C86" s="43">
        <v>1750000000</v>
      </c>
      <c r="D86" s="52">
        <v>46656.1</v>
      </c>
      <c r="E86" s="53">
        <v>0</v>
      </c>
      <c r="F86" s="52">
        <v>46656.1</v>
      </c>
      <c r="G86" s="53"/>
      <c r="H86" s="52">
        <v>46656.1</v>
      </c>
      <c r="I86" s="53"/>
      <c r="J86" s="52">
        <v>46656.1</v>
      </c>
      <c r="K86" s="53">
        <v>0</v>
      </c>
      <c r="L86" s="52"/>
      <c r="M86" s="54">
        <f t="shared" si="16"/>
        <v>46656.1</v>
      </c>
      <c r="N86" s="52">
        <v>33157.03</v>
      </c>
      <c r="O86" s="55">
        <f t="shared" si="13"/>
        <v>71.066870141310574</v>
      </c>
      <c r="P86" s="55">
        <f t="shared" si="14"/>
        <v>71.066870141310574</v>
      </c>
    </row>
    <row r="87" spans="1:16" s="44" customFormat="1" ht="66" customHeight="1" x14ac:dyDescent="0.3">
      <c r="A87" s="41"/>
      <c r="B87" s="42" t="s">
        <v>93</v>
      </c>
      <c r="C87" s="43">
        <v>1760000000</v>
      </c>
      <c r="D87" s="52">
        <v>22.5</v>
      </c>
      <c r="E87" s="53">
        <v>-22.5</v>
      </c>
      <c r="F87" s="52"/>
      <c r="G87" s="53"/>
      <c r="H87" s="52">
        <v>0</v>
      </c>
      <c r="I87" s="53"/>
      <c r="J87" s="52">
        <v>0</v>
      </c>
      <c r="K87" s="53"/>
      <c r="L87" s="52"/>
      <c r="M87" s="54">
        <f t="shared" si="16"/>
        <v>0</v>
      </c>
      <c r="N87" s="52"/>
      <c r="O87" s="55">
        <f t="shared" si="13"/>
        <v>0</v>
      </c>
      <c r="P87" s="55"/>
    </row>
    <row r="88" spans="1:16" s="44" customFormat="1" ht="48.75" customHeight="1" x14ac:dyDescent="0.3">
      <c r="A88" s="41"/>
      <c r="B88" s="42" t="s">
        <v>92</v>
      </c>
      <c r="C88" s="43">
        <v>1770000000</v>
      </c>
      <c r="D88" s="52">
        <v>75940.600000000006</v>
      </c>
      <c r="E88" s="53">
        <v>0</v>
      </c>
      <c r="F88" s="52">
        <v>75940.600000000006</v>
      </c>
      <c r="G88" s="53"/>
      <c r="H88" s="52">
        <v>75940.600000000006</v>
      </c>
      <c r="I88" s="53"/>
      <c r="J88" s="52">
        <v>75940.600000000006</v>
      </c>
      <c r="K88" s="53">
        <v>-57574.5</v>
      </c>
      <c r="L88" s="52">
        <f>M88-D88</f>
        <v>-57574.5</v>
      </c>
      <c r="M88" s="54">
        <f t="shared" si="16"/>
        <v>18366.100000000006</v>
      </c>
      <c r="N88" s="52">
        <v>17466.150000000001</v>
      </c>
      <c r="O88" s="55">
        <f t="shared" si="13"/>
        <v>22.999752438089772</v>
      </c>
      <c r="P88" s="55">
        <f t="shared" si="14"/>
        <v>95.09993956256362</v>
      </c>
    </row>
    <row r="89" spans="1:16" s="44" customFormat="1" ht="47.25" customHeight="1" x14ac:dyDescent="0.3">
      <c r="A89" s="41"/>
      <c r="B89" s="42" t="s">
        <v>91</v>
      </c>
      <c r="C89" s="43">
        <v>1790000000</v>
      </c>
      <c r="D89" s="52">
        <v>120713</v>
      </c>
      <c r="E89" s="53">
        <v>0</v>
      </c>
      <c r="F89" s="52">
        <v>120713</v>
      </c>
      <c r="G89" s="53"/>
      <c r="H89" s="52">
        <v>120713</v>
      </c>
      <c r="I89" s="53"/>
      <c r="J89" s="52">
        <v>120713</v>
      </c>
      <c r="K89" s="53"/>
      <c r="L89" s="52"/>
      <c r="M89" s="54">
        <f t="shared" si="16"/>
        <v>120713</v>
      </c>
      <c r="N89" s="52"/>
      <c r="O89" s="55">
        <f t="shared" si="13"/>
        <v>0</v>
      </c>
      <c r="P89" s="55">
        <f t="shared" si="14"/>
        <v>0</v>
      </c>
    </row>
    <row r="90" spans="1:16" s="44" customFormat="1" ht="45" customHeight="1" x14ac:dyDescent="0.3">
      <c r="A90" s="41"/>
      <c r="B90" s="42" t="s">
        <v>24</v>
      </c>
      <c r="C90" s="43" t="s">
        <v>5</v>
      </c>
      <c r="D90" s="52">
        <v>91948.1</v>
      </c>
      <c r="E90" s="53">
        <v>0</v>
      </c>
      <c r="F90" s="52">
        <v>91948.1</v>
      </c>
      <c r="G90" s="53">
        <v>-5000</v>
      </c>
      <c r="H90" s="52">
        <v>86948.1</v>
      </c>
      <c r="I90" s="53"/>
      <c r="J90" s="52">
        <v>86948.1</v>
      </c>
      <c r="K90" s="53">
        <v>-14213.8</v>
      </c>
      <c r="L90" s="52">
        <f t="shared" ref="L90:L96" si="18">M90-D90</f>
        <v>-19213.800000000003</v>
      </c>
      <c r="M90" s="54">
        <f t="shared" si="16"/>
        <v>72734.3</v>
      </c>
      <c r="N90" s="52">
        <v>74535.38</v>
      </c>
      <c r="O90" s="55">
        <f t="shared" si="13"/>
        <v>81.062447184879289</v>
      </c>
      <c r="P90" s="55">
        <f t="shared" si="14"/>
        <v>102.47624573275607</v>
      </c>
    </row>
    <row r="91" spans="1:16" s="44" customFormat="1" ht="74.25" customHeight="1" x14ac:dyDescent="0.3">
      <c r="A91" s="41"/>
      <c r="B91" s="42" t="s">
        <v>90</v>
      </c>
      <c r="C91" s="43" t="s">
        <v>6</v>
      </c>
      <c r="D91" s="52">
        <v>1431664.8</v>
      </c>
      <c r="E91" s="53">
        <v>0</v>
      </c>
      <c r="F91" s="52">
        <v>1431664.8</v>
      </c>
      <c r="G91" s="53"/>
      <c r="H91" s="52">
        <v>1431664.8</v>
      </c>
      <c r="I91" s="53"/>
      <c r="J91" s="52">
        <v>1431664.8</v>
      </c>
      <c r="K91" s="53">
        <v>-299799</v>
      </c>
      <c r="L91" s="52">
        <f t="shared" si="18"/>
        <v>-299799</v>
      </c>
      <c r="M91" s="54">
        <f t="shared" si="16"/>
        <v>1131865.8</v>
      </c>
      <c r="N91" s="52">
        <v>1131901.8700000001</v>
      </c>
      <c r="O91" s="55">
        <f t="shared" si="13"/>
        <v>79.061933351996927</v>
      </c>
      <c r="P91" s="55">
        <f t="shared" si="14"/>
        <v>100.00318677355567</v>
      </c>
    </row>
    <row r="92" spans="1:16" s="44" customFormat="1" ht="43.5" customHeight="1" x14ac:dyDescent="0.3">
      <c r="A92" s="41"/>
      <c r="B92" s="42" t="s">
        <v>89</v>
      </c>
      <c r="C92" s="43" t="s">
        <v>7</v>
      </c>
      <c r="D92" s="52">
        <v>145356.5</v>
      </c>
      <c r="E92" s="53">
        <v>-40000</v>
      </c>
      <c r="F92" s="52">
        <v>105356.5</v>
      </c>
      <c r="G92" s="53">
        <v>-1146.7</v>
      </c>
      <c r="H92" s="52">
        <v>104209.8</v>
      </c>
      <c r="I92" s="53"/>
      <c r="J92" s="52">
        <v>104209.8</v>
      </c>
      <c r="K92" s="53">
        <v>-15589.2</v>
      </c>
      <c r="L92" s="52">
        <f t="shared" si="18"/>
        <v>-56735.899999999994</v>
      </c>
      <c r="M92" s="54">
        <f t="shared" si="16"/>
        <v>88620.6</v>
      </c>
      <c r="N92" s="52">
        <v>153712.92000000001</v>
      </c>
      <c r="O92" s="55">
        <f t="shared" si="13"/>
        <v>105.74891387726039</v>
      </c>
      <c r="P92" s="55">
        <f t="shared" si="14"/>
        <v>173.45055212896327</v>
      </c>
    </row>
    <row r="93" spans="1:16" s="44" customFormat="1" ht="45.75" customHeight="1" x14ac:dyDescent="0.3">
      <c r="A93" s="41"/>
      <c r="B93" s="42" t="s">
        <v>88</v>
      </c>
      <c r="C93" s="43" t="s">
        <v>8</v>
      </c>
      <c r="D93" s="52">
        <v>870926.3</v>
      </c>
      <c r="E93" s="53">
        <v>44051.900000000023</v>
      </c>
      <c r="F93" s="52">
        <v>914978.20000000007</v>
      </c>
      <c r="G93" s="53"/>
      <c r="H93" s="52">
        <v>914978.20000000007</v>
      </c>
      <c r="I93" s="53"/>
      <c r="J93" s="52">
        <v>914978.20000000007</v>
      </c>
      <c r="K93" s="53">
        <v>215665.7</v>
      </c>
      <c r="L93" s="52">
        <f t="shared" si="18"/>
        <v>259717.60000000009</v>
      </c>
      <c r="M93" s="54">
        <f t="shared" si="16"/>
        <v>1130643.9000000001</v>
      </c>
      <c r="N93" s="52">
        <v>1157434.8500000001</v>
      </c>
      <c r="O93" s="55">
        <f t="shared" si="13"/>
        <v>132.89699139869816</v>
      </c>
      <c r="P93" s="55">
        <f t="shared" si="14"/>
        <v>102.36953031807805</v>
      </c>
    </row>
    <row r="94" spans="1:16" s="44" customFormat="1" ht="53.25" customHeight="1" x14ac:dyDescent="0.3">
      <c r="A94" s="41"/>
      <c r="B94" s="42" t="s">
        <v>162</v>
      </c>
      <c r="C94" s="43" t="s">
        <v>160</v>
      </c>
      <c r="D94" s="52"/>
      <c r="E94" s="53">
        <v>39817.300000000003</v>
      </c>
      <c r="F94" s="52">
        <v>39817.300000000003</v>
      </c>
      <c r="G94" s="53"/>
      <c r="H94" s="52">
        <v>39817.300000000003</v>
      </c>
      <c r="I94" s="53"/>
      <c r="J94" s="52">
        <v>39817.300000000003</v>
      </c>
      <c r="K94" s="53">
        <v>4595.3999999999996</v>
      </c>
      <c r="L94" s="52">
        <f t="shared" si="18"/>
        <v>44412.700000000004</v>
      </c>
      <c r="M94" s="54">
        <f t="shared" si="16"/>
        <v>44412.700000000004</v>
      </c>
      <c r="N94" s="52">
        <v>44412.72</v>
      </c>
      <c r="O94" s="55"/>
      <c r="P94" s="55">
        <f t="shared" si="14"/>
        <v>100.00004503216422</v>
      </c>
    </row>
    <row r="95" spans="1:16" s="40" customFormat="1" ht="66.75" customHeight="1" x14ac:dyDescent="0.3">
      <c r="A95" s="37">
        <v>14</v>
      </c>
      <c r="B95" s="38" t="s">
        <v>87</v>
      </c>
      <c r="C95" s="39">
        <v>2000000000</v>
      </c>
      <c r="D95" s="48">
        <v>129921.1</v>
      </c>
      <c r="E95" s="49">
        <v>0</v>
      </c>
      <c r="F95" s="48">
        <v>129921.1</v>
      </c>
      <c r="G95" s="49"/>
      <c r="H95" s="48">
        <v>129921.1</v>
      </c>
      <c r="I95" s="49"/>
      <c r="J95" s="48">
        <v>129921.1</v>
      </c>
      <c r="K95" s="49">
        <v>-37045.1</v>
      </c>
      <c r="L95" s="48">
        <f t="shared" si="18"/>
        <v>-37045.100000000006</v>
      </c>
      <c r="M95" s="50">
        <f t="shared" si="16"/>
        <v>92876</v>
      </c>
      <c r="N95" s="48">
        <v>89035.9</v>
      </c>
      <c r="O95" s="51">
        <f t="shared" si="13"/>
        <v>68.530746737827798</v>
      </c>
      <c r="P95" s="51">
        <f t="shared" si="14"/>
        <v>95.865347344846882</v>
      </c>
    </row>
    <row r="96" spans="1:16" s="44" customFormat="1" ht="66.75" customHeight="1" x14ac:dyDescent="0.3">
      <c r="A96" s="41"/>
      <c r="B96" s="42" t="s">
        <v>86</v>
      </c>
      <c r="C96" s="43">
        <v>2010000000</v>
      </c>
      <c r="D96" s="52">
        <v>4183.8999999999996</v>
      </c>
      <c r="E96" s="53">
        <v>0</v>
      </c>
      <c r="F96" s="52">
        <v>4183.8999999999996</v>
      </c>
      <c r="G96" s="53"/>
      <c r="H96" s="52">
        <v>4183.8999999999996</v>
      </c>
      <c r="I96" s="53"/>
      <c r="J96" s="52">
        <v>4183.8999999999996</v>
      </c>
      <c r="K96" s="53">
        <v>34954.9</v>
      </c>
      <c r="L96" s="52">
        <f t="shared" si="18"/>
        <v>34954.9</v>
      </c>
      <c r="M96" s="54">
        <f t="shared" si="16"/>
        <v>39138.800000000003</v>
      </c>
      <c r="N96" s="52">
        <v>35298.699999999997</v>
      </c>
      <c r="O96" s="55">
        <f t="shared" si="13"/>
        <v>843.67934224049338</v>
      </c>
      <c r="P96" s="55">
        <f t="shared" si="14"/>
        <v>90.188508589941435</v>
      </c>
    </row>
    <row r="97" spans="1:16" s="44" customFormat="1" ht="49.5" customHeight="1" x14ac:dyDescent="0.3">
      <c r="A97" s="41"/>
      <c r="B97" s="42" t="s">
        <v>85</v>
      </c>
      <c r="C97" s="43">
        <v>2020000000</v>
      </c>
      <c r="D97" s="52">
        <v>210</v>
      </c>
      <c r="E97" s="53">
        <v>0</v>
      </c>
      <c r="F97" s="52">
        <v>210</v>
      </c>
      <c r="G97" s="53"/>
      <c r="H97" s="52">
        <v>210</v>
      </c>
      <c r="I97" s="53"/>
      <c r="J97" s="52">
        <v>210</v>
      </c>
      <c r="K97" s="53"/>
      <c r="L97" s="52"/>
      <c r="M97" s="54">
        <f t="shared" si="16"/>
        <v>210</v>
      </c>
      <c r="N97" s="52">
        <v>210</v>
      </c>
      <c r="O97" s="55">
        <f t="shared" si="13"/>
        <v>100</v>
      </c>
      <c r="P97" s="55">
        <f t="shared" si="14"/>
        <v>100</v>
      </c>
    </row>
    <row r="98" spans="1:16" s="44" customFormat="1" ht="49.5" customHeight="1" x14ac:dyDescent="0.3">
      <c r="A98" s="41"/>
      <c r="B98" s="42" t="s">
        <v>84</v>
      </c>
      <c r="C98" s="43">
        <v>2040000000</v>
      </c>
      <c r="D98" s="52">
        <v>125527.2</v>
      </c>
      <c r="E98" s="53">
        <v>0</v>
      </c>
      <c r="F98" s="52">
        <v>125527.2</v>
      </c>
      <c r="G98" s="53"/>
      <c r="H98" s="52">
        <v>125527.2</v>
      </c>
      <c r="I98" s="53"/>
      <c r="J98" s="52">
        <v>125527.2</v>
      </c>
      <c r="K98" s="53">
        <v>-72000</v>
      </c>
      <c r="L98" s="52">
        <f t="shared" ref="L98:L117" si="19">M98-D98</f>
        <v>-72000</v>
      </c>
      <c r="M98" s="54">
        <f t="shared" si="16"/>
        <v>53527.199999999997</v>
      </c>
      <c r="N98" s="52">
        <v>53527.199999999997</v>
      </c>
      <c r="O98" s="55">
        <f t="shared" si="13"/>
        <v>42.641913465766777</v>
      </c>
      <c r="P98" s="55">
        <f t="shared" si="14"/>
        <v>100</v>
      </c>
    </row>
    <row r="99" spans="1:16" s="40" customFormat="1" ht="71.25" customHeight="1" x14ac:dyDescent="0.3">
      <c r="A99" s="37">
        <v>15</v>
      </c>
      <c r="B99" s="38" t="s">
        <v>83</v>
      </c>
      <c r="C99" s="39">
        <v>2100000000</v>
      </c>
      <c r="D99" s="48">
        <v>10292530.1</v>
      </c>
      <c r="E99" s="49">
        <v>586277</v>
      </c>
      <c r="F99" s="48">
        <v>10878807.1</v>
      </c>
      <c r="G99" s="49">
        <v>-814066</v>
      </c>
      <c r="H99" s="48">
        <v>10064741.1</v>
      </c>
      <c r="I99" s="49"/>
      <c r="J99" s="48">
        <v>10064741.1</v>
      </c>
      <c r="K99" s="49">
        <v>229945</v>
      </c>
      <c r="L99" s="48">
        <f t="shared" si="19"/>
        <v>2156</v>
      </c>
      <c r="M99" s="50">
        <f t="shared" si="16"/>
        <v>10294686.1</v>
      </c>
      <c r="N99" s="48">
        <v>7881304</v>
      </c>
      <c r="O99" s="51">
        <f t="shared" si="13"/>
        <v>76.573047865072553</v>
      </c>
      <c r="P99" s="51">
        <f t="shared" si="14"/>
        <v>76.557011291485622</v>
      </c>
    </row>
    <row r="100" spans="1:16" s="44" customFormat="1" ht="37.5" customHeight="1" x14ac:dyDescent="0.3">
      <c r="A100" s="41"/>
      <c r="B100" s="42" t="s">
        <v>82</v>
      </c>
      <c r="C100" s="43">
        <v>2110000000</v>
      </c>
      <c r="D100" s="52">
        <v>1534432</v>
      </c>
      <c r="E100" s="53">
        <v>0</v>
      </c>
      <c r="F100" s="52">
        <v>1534432</v>
      </c>
      <c r="G100" s="53">
        <v>-814066</v>
      </c>
      <c r="H100" s="52">
        <v>720366</v>
      </c>
      <c r="I100" s="53"/>
      <c r="J100" s="52">
        <v>720366</v>
      </c>
      <c r="K100" s="53">
        <v>271025.09999999998</v>
      </c>
      <c r="L100" s="52">
        <f t="shared" si="19"/>
        <v>-543040.9</v>
      </c>
      <c r="M100" s="54">
        <f t="shared" si="16"/>
        <v>991391.1</v>
      </c>
      <c r="N100" s="52">
        <v>881029.8</v>
      </c>
      <c r="O100" s="55">
        <f t="shared" si="13"/>
        <v>57.417324456215724</v>
      </c>
      <c r="P100" s="55">
        <f t="shared" si="14"/>
        <v>88.868036035425376</v>
      </c>
    </row>
    <row r="101" spans="1:16" s="44" customFormat="1" ht="37.5" customHeight="1" x14ac:dyDescent="0.3">
      <c r="A101" s="41"/>
      <c r="B101" s="42" t="s">
        <v>81</v>
      </c>
      <c r="C101" s="43">
        <v>2120000000</v>
      </c>
      <c r="D101" s="52">
        <v>8233782.9000000004</v>
      </c>
      <c r="E101" s="53">
        <v>500888.30000000075</v>
      </c>
      <c r="F101" s="52">
        <v>8734671.2000000011</v>
      </c>
      <c r="G101" s="53">
        <v>64686.2</v>
      </c>
      <c r="H101" s="52">
        <v>8799357.4000000004</v>
      </c>
      <c r="I101" s="53"/>
      <c r="J101" s="52">
        <v>8799357.4000000004</v>
      </c>
      <c r="K101" s="53">
        <v>-54367</v>
      </c>
      <c r="L101" s="52">
        <f t="shared" si="19"/>
        <v>511207.5</v>
      </c>
      <c r="M101" s="54">
        <f t="shared" si="16"/>
        <v>8744990.4000000004</v>
      </c>
      <c r="N101" s="52">
        <v>6560768.5999999996</v>
      </c>
      <c r="O101" s="55">
        <f t="shared" si="13"/>
        <v>79.681097736983077</v>
      </c>
      <c r="P101" s="55">
        <f t="shared" si="14"/>
        <v>75.023165262708574</v>
      </c>
    </row>
    <row r="102" spans="1:16" s="44" customFormat="1" ht="44.25" customHeight="1" x14ac:dyDescent="0.3">
      <c r="A102" s="41"/>
      <c r="B102" s="42" t="s">
        <v>24</v>
      </c>
      <c r="C102" s="43">
        <v>2130000000</v>
      </c>
      <c r="D102" s="52">
        <v>28825.3</v>
      </c>
      <c r="E102" s="53">
        <v>0</v>
      </c>
      <c r="F102" s="52">
        <v>28825.3</v>
      </c>
      <c r="G102" s="53"/>
      <c r="H102" s="52">
        <v>28825.3</v>
      </c>
      <c r="I102" s="53"/>
      <c r="J102" s="52">
        <v>28825.3</v>
      </c>
      <c r="K102" s="53">
        <v>7238.8</v>
      </c>
      <c r="L102" s="52">
        <f t="shared" si="19"/>
        <v>7238.7999999999993</v>
      </c>
      <c r="M102" s="54">
        <f t="shared" si="16"/>
        <v>36064.1</v>
      </c>
      <c r="N102" s="52">
        <v>39107.599999999999</v>
      </c>
      <c r="O102" s="55">
        <f t="shared" si="13"/>
        <v>135.6710944899099</v>
      </c>
      <c r="P102" s="55">
        <f t="shared" si="14"/>
        <v>108.43914030850625</v>
      </c>
    </row>
    <row r="103" spans="1:16" s="44" customFormat="1" ht="48.75" customHeight="1" x14ac:dyDescent="0.3">
      <c r="A103" s="41"/>
      <c r="B103" s="42" t="s">
        <v>80</v>
      </c>
      <c r="C103" s="43">
        <v>2140000000</v>
      </c>
      <c r="D103" s="52">
        <v>495489.9</v>
      </c>
      <c r="E103" s="53">
        <v>85388.699999999953</v>
      </c>
      <c r="F103" s="52">
        <v>580878.6</v>
      </c>
      <c r="G103" s="53">
        <v>-64686.2</v>
      </c>
      <c r="H103" s="52">
        <v>516192.39999999997</v>
      </c>
      <c r="I103" s="53"/>
      <c r="J103" s="52">
        <v>516192.39999999997</v>
      </c>
      <c r="K103" s="53">
        <v>6048.1</v>
      </c>
      <c r="L103" s="52">
        <f t="shared" si="19"/>
        <v>26750.599999999919</v>
      </c>
      <c r="M103" s="54">
        <f t="shared" si="16"/>
        <v>522240.49999999994</v>
      </c>
      <c r="N103" s="52">
        <v>400398</v>
      </c>
      <c r="O103" s="55">
        <f t="shared" si="13"/>
        <v>80.808508912088811</v>
      </c>
      <c r="P103" s="55">
        <f t="shared" si="14"/>
        <v>76.669274022217735</v>
      </c>
    </row>
    <row r="104" spans="1:16" s="40" customFormat="1" ht="66.75" customHeight="1" x14ac:dyDescent="0.3">
      <c r="A104" s="37">
        <v>16</v>
      </c>
      <c r="B104" s="38" t="s">
        <v>79</v>
      </c>
      <c r="C104" s="39">
        <v>2300000000</v>
      </c>
      <c r="D104" s="48">
        <v>745453.1</v>
      </c>
      <c r="E104" s="49">
        <v>5329.4000000000233</v>
      </c>
      <c r="F104" s="48">
        <v>750782.5</v>
      </c>
      <c r="G104" s="49"/>
      <c r="H104" s="48">
        <v>750782.5</v>
      </c>
      <c r="I104" s="49"/>
      <c r="J104" s="48">
        <v>750782.5</v>
      </c>
      <c r="K104" s="49">
        <v>253543.3</v>
      </c>
      <c r="L104" s="48">
        <f t="shared" si="19"/>
        <v>258872.70000000007</v>
      </c>
      <c r="M104" s="50">
        <f t="shared" si="16"/>
        <v>1004325.8</v>
      </c>
      <c r="N104" s="48">
        <v>878697.8</v>
      </c>
      <c r="O104" s="51">
        <f t="shared" si="13"/>
        <v>117.87432368313983</v>
      </c>
      <c r="P104" s="51">
        <f t="shared" si="14"/>
        <v>87.491310090809179</v>
      </c>
    </row>
    <row r="105" spans="1:16" s="44" customFormat="1" ht="50.25" customHeight="1" x14ac:dyDescent="0.3">
      <c r="A105" s="41"/>
      <c r="B105" s="42" t="s">
        <v>78</v>
      </c>
      <c r="C105" s="43">
        <v>2310000000</v>
      </c>
      <c r="D105" s="52">
        <v>339810.8</v>
      </c>
      <c r="E105" s="53">
        <v>-1461.5</v>
      </c>
      <c r="F105" s="52">
        <v>338349.3</v>
      </c>
      <c r="G105" s="53"/>
      <c r="H105" s="52">
        <v>338349.3</v>
      </c>
      <c r="I105" s="53"/>
      <c r="J105" s="52">
        <v>338349.3</v>
      </c>
      <c r="K105" s="53">
        <v>186237.9</v>
      </c>
      <c r="L105" s="52">
        <f t="shared" si="19"/>
        <v>184776.39999999997</v>
      </c>
      <c r="M105" s="54">
        <f t="shared" si="16"/>
        <v>524587.19999999995</v>
      </c>
      <c r="N105" s="52">
        <v>356088</v>
      </c>
      <c r="O105" s="55">
        <f t="shared" si="13"/>
        <v>104.79007730183973</v>
      </c>
      <c r="P105" s="55">
        <f t="shared" si="14"/>
        <v>67.879658520070635</v>
      </c>
    </row>
    <row r="106" spans="1:16" s="44" customFormat="1" ht="133.5" customHeight="1" x14ac:dyDescent="0.3">
      <c r="A106" s="41"/>
      <c r="B106" s="42" t="s">
        <v>77</v>
      </c>
      <c r="C106" s="43">
        <v>2320000000</v>
      </c>
      <c r="D106" s="52">
        <v>50193.1</v>
      </c>
      <c r="E106" s="53">
        <v>0</v>
      </c>
      <c r="F106" s="52">
        <v>50193.1</v>
      </c>
      <c r="G106" s="53"/>
      <c r="H106" s="52">
        <v>50193.1</v>
      </c>
      <c r="I106" s="53"/>
      <c r="J106" s="52">
        <v>50193.1</v>
      </c>
      <c r="K106" s="53">
        <v>66232.399999999994</v>
      </c>
      <c r="L106" s="52">
        <f t="shared" si="19"/>
        <v>66232.399999999994</v>
      </c>
      <c r="M106" s="54">
        <f t="shared" si="16"/>
        <v>116425.5</v>
      </c>
      <c r="N106" s="52">
        <v>132122.79999999999</v>
      </c>
      <c r="O106" s="55">
        <f t="shared" si="13"/>
        <v>263.2290095650597</v>
      </c>
      <c r="P106" s="55">
        <f t="shared" si="14"/>
        <v>113.48269923685102</v>
      </c>
    </row>
    <row r="107" spans="1:16" s="44" customFormat="1" ht="50.25" customHeight="1" x14ac:dyDescent="0.3">
      <c r="A107" s="41"/>
      <c r="B107" s="42" t="s">
        <v>24</v>
      </c>
      <c r="C107" s="43">
        <v>2330000000</v>
      </c>
      <c r="D107" s="52">
        <v>28275.5</v>
      </c>
      <c r="E107" s="53">
        <v>-906.09999999999854</v>
      </c>
      <c r="F107" s="52">
        <v>27369.4</v>
      </c>
      <c r="G107" s="53"/>
      <c r="H107" s="52">
        <v>27369.4</v>
      </c>
      <c r="I107" s="53"/>
      <c r="J107" s="52">
        <v>27369.4</v>
      </c>
      <c r="K107" s="53">
        <v>6237.3</v>
      </c>
      <c r="L107" s="48">
        <f t="shared" si="19"/>
        <v>5331.2000000000044</v>
      </c>
      <c r="M107" s="54">
        <f t="shared" si="16"/>
        <v>33606.700000000004</v>
      </c>
      <c r="N107" s="52">
        <v>36023.4</v>
      </c>
      <c r="O107" s="51">
        <f t="shared" si="13"/>
        <v>127.40146062845928</v>
      </c>
      <c r="P107" s="51">
        <f t="shared" si="14"/>
        <v>107.19112557912558</v>
      </c>
    </row>
    <row r="108" spans="1:16" s="44" customFormat="1" ht="37.5" customHeight="1" x14ac:dyDescent="0.3">
      <c r="A108" s="41"/>
      <c r="B108" s="42" t="s">
        <v>76</v>
      </c>
      <c r="C108" s="43">
        <v>2340000000</v>
      </c>
      <c r="D108" s="52">
        <v>70040.7</v>
      </c>
      <c r="E108" s="53">
        <v>0</v>
      </c>
      <c r="F108" s="52">
        <v>70040.7</v>
      </c>
      <c r="G108" s="53"/>
      <c r="H108" s="52">
        <v>70040.7</v>
      </c>
      <c r="I108" s="53"/>
      <c r="J108" s="52">
        <v>70040.7</v>
      </c>
      <c r="K108" s="53">
        <v>-65328.6</v>
      </c>
      <c r="L108" s="52">
        <f t="shared" si="19"/>
        <v>-65328.6</v>
      </c>
      <c r="M108" s="54">
        <f t="shared" ref="M108:M139" si="20">J108+K108</f>
        <v>4712.0999999999985</v>
      </c>
      <c r="N108" s="52">
        <v>4712.1000000000004</v>
      </c>
      <c r="O108" s="55">
        <f t="shared" si="13"/>
        <v>6.7276597749594176</v>
      </c>
      <c r="P108" s="55">
        <f t="shared" si="14"/>
        <v>100.00000000000004</v>
      </c>
    </row>
    <row r="109" spans="1:16" s="44" customFormat="1" ht="50.25" customHeight="1" x14ac:dyDescent="0.3">
      <c r="A109" s="41"/>
      <c r="B109" s="42" t="s">
        <v>75</v>
      </c>
      <c r="C109" s="43">
        <v>2350000000</v>
      </c>
      <c r="D109" s="52">
        <v>257133</v>
      </c>
      <c r="E109" s="53">
        <v>7697</v>
      </c>
      <c r="F109" s="52">
        <v>264830</v>
      </c>
      <c r="G109" s="53"/>
      <c r="H109" s="52">
        <v>264830</v>
      </c>
      <c r="I109" s="53"/>
      <c r="J109" s="52">
        <v>264830</v>
      </c>
      <c r="K109" s="53">
        <v>60164.3</v>
      </c>
      <c r="L109" s="52">
        <f t="shared" si="19"/>
        <v>67861.299999999988</v>
      </c>
      <c r="M109" s="54">
        <f t="shared" si="20"/>
        <v>324994.3</v>
      </c>
      <c r="N109" s="52">
        <v>349751.5</v>
      </c>
      <c r="O109" s="55">
        <f t="shared" si="13"/>
        <v>136.01968631019744</v>
      </c>
      <c r="P109" s="55">
        <f t="shared" si="14"/>
        <v>107.61773360332782</v>
      </c>
    </row>
    <row r="110" spans="1:16" s="40" customFormat="1" ht="43.5" customHeight="1" x14ac:dyDescent="0.3">
      <c r="A110" s="37">
        <v>17</v>
      </c>
      <c r="B110" s="38" t="s">
        <v>74</v>
      </c>
      <c r="C110" s="39">
        <v>2500000000</v>
      </c>
      <c r="D110" s="48">
        <v>70014.600000000006</v>
      </c>
      <c r="E110" s="49">
        <v>0</v>
      </c>
      <c r="F110" s="48">
        <v>70014.600000000006</v>
      </c>
      <c r="G110" s="49">
        <v>11622</v>
      </c>
      <c r="H110" s="48">
        <v>81636.600000000006</v>
      </c>
      <c r="I110" s="49"/>
      <c r="J110" s="48">
        <v>81636.600000000006</v>
      </c>
      <c r="K110" s="49">
        <v>14539.5</v>
      </c>
      <c r="L110" s="48">
        <f t="shared" si="19"/>
        <v>26161.5</v>
      </c>
      <c r="M110" s="50">
        <f t="shared" si="20"/>
        <v>96176.1</v>
      </c>
      <c r="N110" s="48">
        <v>97623.78</v>
      </c>
      <c r="O110" s="51">
        <f t="shared" si="13"/>
        <v>139.43346102098704</v>
      </c>
      <c r="P110" s="51">
        <f t="shared" si="14"/>
        <v>101.50523882752576</v>
      </c>
    </row>
    <row r="111" spans="1:16" s="44" customFormat="1" ht="80.25" customHeight="1" x14ac:dyDescent="0.3">
      <c r="A111" s="41"/>
      <c r="B111" s="42" t="s">
        <v>73</v>
      </c>
      <c r="C111" s="43">
        <v>2510000000</v>
      </c>
      <c r="D111" s="52">
        <v>268</v>
      </c>
      <c r="E111" s="49">
        <v>0</v>
      </c>
      <c r="F111" s="52">
        <v>268</v>
      </c>
      <c r="G111" s="49">
        <v>11622</v>
      </c>
      <c r="H111" s="52">
        <v>11890</v>
      </c>
      <c r="I111" s="49"/>
      <c r="J111" s="52">
        <v>11890</v>
      </c>
      <c r="K111" s="53">
        <v>530.4</v>
      </c>
      <c r="L111" s="52">
        <f t="shared" si="19"/>
        <v>12152.4</v>
      </c>
      <c r="M111" s="54">
        <f t="shared" si="20"/>
        <v>12420.4</v>
      </c>
      <c r="N111" s="52">
        <v>11635.21</v>
      </c>
      <c r="O111" s="55">
        <f t="shared" si="13"/>
        <v>4341.496268656716</v>
      </c>
      <c r="P111" s="55">
        <f t="shared" si="14"/>
        <v>93.678222923577337</v>
      </c>
    </row>
    <row r="112" spans="1:16" s="44" customFormat="1" ht="48" customHeight="1" x14ac:dyDescent="0.3">
      <c r="A112" s="41"/>
      <c r="B112" s="42" t="s">
        <v>72</v>
      </c>
      <c r="C112" s="43">
        <v>2530000000</v>
      </c>
      <c r="D112" s="52">
        <v>12502.6</v>
      </c>
      <c r="E112" s="49">
        <v>0</v>
      </c>
      <c r="F112" s="52">
        <v>12502.6</v>
      </c>
      <c r="G112" s="49"/>
      <c r="H112" s="52">
        <v>12502.6</v>
      </c>
      <c r="I112" s="49"/>
      <c r="J112" s="52">
        <v>12502.6</v>
      </c>
      <c r="K112" s="53">
        <v>-1698</v>
      </c>
      <c r="L112" s="52">
        <f t="shared" si="19"/>
        <v>-1698</v>
      </c>
      <c r="M112" s="54">
        <f t="shared" si="20"/>
        <v>10804.6</v>
      </c>
      <c r="N112" s="52">
        <v>9909.61</v>
      </c>
      <c r="O112" s="55">
        <f t="shared" si="13"/>
        <v>79.260393838081683</v>
      </c>
      <c r="P112" s="55">
        <f t="shared" si="14"/>
        <v>91.716583677322632</v>
      </c>
    </row>
    <row r="113" spans="1:16" s="44" customFormat="1" ht="42" customHeight="1" x14ac:dyDescent="0.3">
      <c r="A113" s="41"/>
      <c r="B113" s="42" t="s">
        <v>24</v>
      </c>
      <c r="C113" s="43">
        <v>2540000000</v>
      </c>
      <c r="D113" s="52">
        <v>29078.2</v>
      </c>
      <c r="E113" s="49">
        <v>0</v>
      </c>
      <c r="F113" s="52">
        <v>29078.2</v>
      </c>
      <c r="G113" s="49"/>
      <c r="H113" s="52">
        <v>29078.2</v>
      </c>
      <c r="I113" s="49"/>
      <c r="J113" s="52">
        <v>29078.2</v>
      </c>
      <c r="K113" s="53">
        <v>8897.4</v>
      </c>
      <c r="L113" s="48">
        <f t="shared" si="19"/>
        <v>8897.3999999999978</v>
      </c>
      <c r="M113" s="54">
        <f t="shared" si="20"/>
        <v>37975.599999999999</v>
      </c>
      <c r="N113" s="52">
        <v>38709.26</v>
      </c>
      <c r="O113" s="51">
        <f t="shared" si="13"/>
        <v>133.12123859110949</v>
      </c>
      <c r="P113" s="51">
        <f t="shared" si="14"/>
        <v>101.93192470955034</v>
      </c>
    </row>
    <row r="114" spans="1:16" s="44" customFormat="1" ht="45.75" customHeight="1" x14ac:dyDescent="0.3">
      <c r="A114" s="41"/>
      <c r="B114" s="42" t="s">
        <v>71</v>
      </c>
      <c r="C114" s="43">
        <v>2550000000</v>
      </c>
      <c r="D114" s="52">
        <v>28165.8</v>
      </c>
      <c r="E114" s="49">
        <v>0</v>
      </c>
      <c r="F114" s="52">
        <v>28165.8</v>
      </c>
      <c r="G114" s="49"/>
      <c r="H114" s="52">
        <v>28165.8</v>
      </c>
      <c r="I114" s="49"/>
      <c r="J114" s="52">
        <v>28165.8</v>
      </c>
      <c r="K114" s="53">
        <v>6809.7</v>
      </c>
      <c r="L114" s="52">
        <f t="shared" si="19"/>
        <v>6809.7000000000007</v>
      </c>
      <c r="M114" s="54">
        <f t="shared" si="20"/>
        <v>34975.5</v>
      </c>
      <c r="N114" s="52">
        <v>37369.69</v>
      </c>
      <c r="O114" s="55">
        <f t="shared" si="13"/>
        <v>132.67753800708661</v>
      </c>
      <c r="P114" s="55">
        <f t="shared" si="14"/>
        <v>106.84533459135682</v>
      </c>
    </row>
    <row r="115" spans="1:16" s="40" customFormat="1" ht="44.25" customHeight="1" x14ac:dyDescent="0.3">
      <c r="A115" s="37">
        <v>18</v>
      </c>
      <c r="B115" s="38" t="s">
        <v>70</v>
      </c>
      <c r="C115" s="39">
        <v>2600000000</v>
      </c>
      <c r="D115" s="48">
        <v>6596804.7000000002</v>
      </c>
      <c r="E115" s="49">
        <v>739075.70000000019</v>
      </c>
      <c r="F115" s="48">
        <v>7335880.4000000004</v>
      </c>
      <c r="G115" s="49">
        <v>2801071.6</v>
      </c>
      <c r="H115" s="48">
        <v>10136952</v>
      </c>
      <c r="I115" s="49">
        <v>9866713.5</v>
      </c>
      <c r="J115" s="48">
        <v>20003665.5</v>
      </c>
      <c r="K115" s="49">
        <v>-7580682</v>
      </c>
      <c r="L115" s="48">
        <f t="shared" si="19"/>
        <v>5826178.7999999998</v>
      </c>
      <c r="M115" s="50">
        <f t="shared" si="20"/>
        <v>12422983.5</v>
      </c>
      <c r="N115" s="48">
        <v>6021854.0999999996</v>
      </c>
      <c r="O115" s="51">
        <f t="shared" si="13"/>
        <v>91.284407737582399</v>
      </c>
      <c r="P115" s="51">
        <f t="shared" si="14"/>
        <v>48.473493505002239</v>
      </c>
    </row>
    <row r="116" spans="1:16" s="44" customFormat="1" ht="44.25" customHeight="1" x14ac:dyDescent="0.3">
      <c r="A116" s="41"/>
      <c r="B116" s="42" t="s">
        <v>69</v>
      </c>
      <c r="C116" s="43">
        <v>2610000000</v>
      </c>
      <c r="D116" s="52">
        <v>479824.4</v>
      </c>
      <c r="E116" s="53">
        <v>0</v>
      </c>
      <c r="F116" s="52">
        <v>479824.4</v>
      </c>
      <c r="G116" s="53">
        <v>0</v>
      </c>
      <c r="H116" s="52">
        <v>479824.4</v>
      </c>
      <c r="I116" s="53"/>
      <c r="J116" s="52">
        <v>479824.4</v>
      </c>
      <c r="K116" s="53">
        <v>103723.2</v>
      </c>
      <c r="L116" s="52">
        <f t="shared" si="19"/>
        <v>103723.19999999995</v>
      </c>
      <c r="M116" s="54">
        <f t="shared" si="20"/>
        <v>583547.6</v>
      </c>
      <c r="N116" s="52">
        <v>563050.80000000005</v>
      </c>
      <c r="O116" s="55">
        <f t="shared" si="13"/>
        <v>117.34517877790292</v>
      </c>
      <c r="P116" s="55">
        <f t="shared" si="14"/>
        <v>96.487553029093093</v>
      </c>
    </row>
    <row r="117" spans="1:16" s="44" customFormat="1" ht="44.25" customHeight="1" x14ac:dyDescent="0.3">
      <c r="A117" s="41"/>
      <c r="B117" s="42" t="s">
        <v>68</v>
      </c>
      <c r="C117" s="43">
        <v>2620000000</v>
      </c>
      <c r="D117" s="52">
        <v>971266.2</v>
      </c>
      <c r="E117" s="53">
        <v>674514.8</v>
      </c>
      <c r="F117" s="52">
        <v>1645781</v>
      </c>
      <c r="G117" s="53">
        <v>3040585.6</v>
      </c>
      <c r="H117" s="52">
        <v>4686366.5999999996</v>
      </c>
      <c r="I117" s="53">
        <v>9199507.5999999996</v>
      </c>
      <c r="J117" s="52">
        <v>13885874.199999999</v>
      </c>
      <c r="K117" s="53">
        <v>-7341999.4000000004</v>
      </c>
      <c r="L117" s="52">
        <f t="shared" si="19"/>
        <v>5572608.5999999987</v>
      </c>
      <c r="M117" s="54">
        <f t="shared" si="20"/>
        <v>6543874.7999999989</v>
      </c>
      <c r="N117" s="52"/>
      <c r="O117" s="55"/>
      <c r="P117" s="55"/>
    </row>
    <row r="118" spans="1:16" s="44" customFormat="1" ht="45" customHeight="1" x14ac:dyDescent="0.3">
      <c r="A118" s="41"/>
      <c r="B118" s="42" t="s">
        <v>67</v>
      </c>
      <c r="C118" s="43">
        <v>2640000000</v>
      </c>
      <c r="D118" s="52">
        <v>1111021.3999999999</v>
      </c>
      <c r="E118" s="53">
        <v>0</v>
      </c>
      <c r="F118" s="52">
        <v>1111021.3999999999</v>
      </c>
      <c r="G118" s="53">
        <v>-320000</v>
      </c>
      <c r="H118" s="52">
        <v>791021.39999999991</v>
      </c>
      <c r="I118" s="53"/>
      <c r="J118" s="52">
        <v>791021.39999999991</v>
      </c>
      <c r="K118" s="53"/>
      <c r="L118" s="52"/>
      <c r="M118" s="54">
        <f t="shared" si="20"/>
        <v>791021.39999999991</v>
      </c>
      <c r="N118" s="52">
        <v>776439.6</v>
      </c>
      <c r="O118" s="55">
        <f t="shared" si="13"/>
        <v>69.885206531575363</v>
      </c>
      <c r="P118" s="55">
        <f t="shared" si="14"/>
        <v>98.156585902732857</v>
      </c>
    </row>
    <row r="119" spans="1:16" s="44" customFormat="1" ht="109.5" customHeight="1" x14ac:dyDescent="0.3">
      <c r="A119" s="41"/>
      <c r="B119" s="42" t="s">
        <v>66</v>
      </c>
      <c r="C119" s="43">
        <v>2650000000</v>
      </c>
      <c r="D119" s="52">
        <v>3880873.9</v>
      </c>
      <c r="E119" s="53">
        <v>64560.899999999907</v>
      </c>
      <c r="F119" s="52">
        <v>3945434.8</v>
      </c>
      <c r="G119" s="53">
        <v>80486</v>
      </c>
      <c r="H119" s="52">
        <v>4025920.8</v>
      </c>
      <c r="I119" s="53">
        <v>667205.9</v>
      </c>
      <c r="J119" s="52">
        <v>4693126.7</v>
      </c>
      <c r="K119" s="53">
        <v>-376004.1</v>
      </c>
      <c r="L119" s="52">
        <f t="shared" ref="L119:L130" si="21">M119-D119</f>
        <v>436248.70000000065</v>
      </c>
      <c r="M119" s="54">
        <f t="shared" si="20"/>
        <v>4317122.6000000006</v>
      </c>
      <c r="N119" s="52">
        <v>4476821.3</v>
      </c>
      <c r="O119" s="55">
        <f t="shared" si="13"/>
        <v>115.35601040786202</v>
      </c>
      <c r="P119" s="55">
        <f t="shared" si="14"/>
        <v>103.69919306901312</v>
      </c>
    </row>
    <row r="120" spans="1:16" s="44" customFormat="1" ht="43.5" customHeight="1" x14ac:dyDescent="0.3">
      <c r="A120" s="41"/>
      <c r="B120" s="42" t="s">
        <v>24</v>
      </c>
      <c r="C120" s="43">
        <v>2660000000</v>
      </c>
      <c r="D120" s="52">
        <v>77370.5</v>
      </c>
      <c r="E120" s="53">
        <v>0</v>
      </c>
      <c r="F120" s="52">
        <v>77370.5</v>
      </c>
      <c r="G120" s="53"/>
      <c r="H120" s="52">
        <v>77370.5</v>
      </c>
      <c r="I120" s="53"/>
      <c r="J120" s="52">
        <v>77370.5</v>
      </c>
      <c r="K120" s="53">
        <v>16747.400000000001</v>
      </c>
      <c r="L120" s="52">
        <f t="shared" si="21"/>
        <v>16747.399999999994</v>
      </c>
      <c r="M120" s="54">
        <f t="shared" si="20"/>
        <v>94117.9</v>
      </c>
      <c r="N120" s="52">
        <v>105784.2</v>
      </c>
      <c r="O120" s="55">
        <f t="shared" si="13"/>
        <v>136.72420366935717</v>
      </c>
      <c r="P120" s="55">
        <f t="shared" si="14"/>
        <v>112.39541043733445</v>
      </c>
    </row>
    <row r="121" spans="1:16" s="44" customFormat="1" ht="42" customHeight="1" x14ac:dyDescent="0.3">
      <c r="A121" s="41"/>
      <c r="B121" s="42" t="s">
        <v>65</v>
      </c>
      <c r="C121" s="43">
        <v>2670000000</v>
      </c>
      <c r="D121" s="52">
        <v>76448.3</v>
      </c>
      <c r="E121" s="53">
        <v>0</v>
      </c>
      <c r="F121" s="52">
        <v>76448.3</v>
      </c>
      <c r="G121" s="53"/>
      <c r="H121" s="52">
        <v>76448.3</v>
      </c>
      <c r="I121" s="53"/>
      <c r="J121" s="52">
        <v>76448.3</v>
      </c>
      <c r="K121" s="53">
        <v>16850.900000000001</v>
      </c>
      <c r="L121" s="52">
        <f t="shared" si="21"/>
        <v>16850.900000000009</v>
      </c>
      <c r="M121" s="54">
        <f t="shared" si="20"/>
        <v>93299.200000000012</v>
      </c>
      <c r="N121" s="52">
        <v>99758.2</v>
      </c>
      <c r="O121" s="55">
        <f t="shared" si="13"/>
        <v>130.49106389546921</v>
      </c>
      <c r="P121" s="55">
        <f t="shared" si="14"/>
        <v>106.92288894224171</v>
      </c>
    </row>
    <row r="122" spans="1:16" s="40" customFormat="1" ht="88.5" customHeight="1" x14ac:dyDescent="0.3">
      <c r="A122" s="37">
        <v>19</v>
      </c>
      <c r="B122" s="38" t="s">
        <v>64</v>
      </c>
      <c r="C122" s="39">
        <v>2700000000</v>
      </c>
      <c r="D122" s="48">
        <v>692273.7</v>
      </c>
      <c r="E122" s="49">
        <v>-2933.9000000000233</v>
      </c>
      <c r="F122" s="48">
        <v>689339.79999999993</v>
      </c>
      <c r="G122" s="49"/>
      <c r="H122" s="48">
        <v>689339.79999999993</v>
      </c>
      <c r="I122" s="49"/>
      <c r="J122" s="48">
        <v>689339.79999999993</v>
      </c>
      <c r="K122" s="49">
        <v>212220.79999999999</v>
      </c>
      <c r="L122" s="48">
        <f t="shared" si="21"/>
        <v>209286.89999999991</v>
      </c>
      <c r="M122" s="50">
        <f t="shared" si="20"/>
        <v>901560.59999999986</v>
      </c>
      <c r="N122" s="48">
        <v>894103.8</v>
      </c>
      <c r="O122" s="51">
        <f t="shared" si="13"/>
        <v>129.15466816087337</v>
      </c>
      <c r="P122" s="51">
        <f t="shared" si="14"/>
        <v>99.172900856581364</v>
      </c>
    </row>
    <row r="123" spans="1:16" s="44" customFormat="1" ht="40.5" customHeight="1" x14ac:dyDescent="0.3">
      <c r="A123" s="41"/>
      <c r="B123" s="42" t="s">
        <v>63</v>
      </c>
      <c r="C123" s="43">
        <v>2710000000</v>
      </c>
      <c r="D123" s="52">
        <v>139347.79999999999</v>
      </c>
      <c r="E123" s="53">
        <v>0</v>
      </c>
      <c r="F123" s="52">
        <v>139347.79999999999</v>
      </c>
      <c r="G123" s="53"/>
      <c r="H123" s="52">
        <v>139347.79999999999</v>
      </c>
      <c r="I123" s="53"/>
      <c r="J123" s="52">
        <v>139347.79999999999</v>
      </c>
      <c r="K123" s="53">
        <v>64416.6</v>
      </c>
      <c r="L123" s="52">
        <f t="shared" si="21"/>
        <v>64416.600000000006</v>
      </c>
      <c r="M123" s="54">
        <f t="shared" si="20"/>
        <v>203764.4</v>
      </c>
      <c r="N123" s="52">
        <v>172093.4</v>
      </c>
      <c r="O123" s="55">
        <f t="shared" si="13"/>
        <v>123.49918692652486</v>
      </c>
      <c r="P123" s="55">
        <f t="shared" si="14"/>
        <v>84.457049415894033</v>
      </c>
    </row>
    <row r="124" spans="1:16" s="44" customFormat="1" ht="44.25" customHeight="1" x14ac:dyDescent="0.3">
      <c r="A124" s="41"/>
      <c r="B124" s="42" t="s">
        <v>62</v>
      </c>
      <c r="C124" s="43">
        <v>2720000000</v>
      </c>
      <c r="D124" s="52">
        <v>511427.9</v>
      </c>
      <c r="E124" s="53">
        <v>0</v>
      </c>
      <c r="F124" s="52">
        <v>511427.9</v>
      </c>
      <c r="G124" s="53"/>
      <c r="H124" s="52">
        <v>511427.9</v>
      </c>
      <c r="I124" s="53"/>
      <c r="J124" s="52">
        <v>511427.9</v>
      </c>
      <c r="K124" s="53">
        <v>123355.1</v>
      </c>
      <c r="L124" s="52">
        <f t="shared" si="21"/>
        <v>123355.09999999998</v>
      </c>
      <c r="M124" s="54">
        <f t="shared" si="20"/>
        <v>634783</v>
      </c>
      <c r="N124" s="52">
        <v>688822.4</v>
      </c>
      <c r="O124" s="55">
        <f t="shared" si="13"/>
        <v>134.68612095663923</v>
      </c>
      <c r="P124" s="55">
        <f t="shared" si="14"/>
        <v>108.51305091661246</v>
      </c>
    </row>
    <row r="125" spans="1:16" s="44" customFormat="1" ht="84.75" customHeight="1" x14ac:dyDescent="0.3">
      <c r="A125" s="41"/>
      <c r="B125" s="42" t="s">
        <v>61</v>
      </c>
      <c r="C125" s="43">
        <v>2730000000</v>
      </c>
      <c r="D125" s="52">
        <v>18895.400000000001</v>
      </c>
      <c r="E125" s="53">
        <v>-2553.5</v>
      </c>
      <c r="F125" s="52">
        <v>16341.900000000001</v>
      </c>
      <c r="G125" s="53"/>
      <c r="H125" s="52">
        <v>16341.900000000001</v>
      </c>
      <c r="I125" s="53"/>
      <c r="J125" s="52">
        <v>16341.900000000001</v>
      </c>
      <c r="K125" s="53">
        <v>2933.5</v>
      </c>
      <c r="L125" s="52">
        <f t="shared" si="21"/>
        <v>380</v>
      </c>
      <c r="M125" s="54">
        <f t="shared" si="20"/>
        <v>19275.400000000001</v>
      </c>
      <c r="N125" s="52">
        <v>16749.599999999999</v>
      </c>
      <c r="O125" s="55">
        <f t="shared" si="13"/>
        <v>88.643796902949916</v>
      </c>
      <c r="P125" s="55">
        <f t="shared" si="14"/>
        <v>86.896251180260847</v>
      </c>
    </row>
    <row r="126" spans="1:16" s="44" customFormat="1" ht="87" customHeight="1" x14ac:dyDescent="0.3">
      <c r="A126" s="41"/>
      <c r="B126" s="42" t="s">
        <v>60</v>
      </c>
      <c r="C126" s="43">
        <v>2740000000</v>
      </c>
      <c r="D126" s="52">
        <v>7125</v>
      </c>
      <c r="E126" s="53">
        <v>0</v>
      </c>
      <c r="F126" s="52">
        <v>7125</v>
      </c>
      <c r="G126" s="53"/>
      <c r="H126" s="52">
        <v>7125</v>
      </c>
      <c r="I126" s="53"/>
      <c r="J126" s="52">
        <v>7125</v>
      </c>
      <c r="K126" s="53">
        <v>21375</v>
      </c>
      <c r="L126" s="52">
        <f t="shared" si="21"/>
        <v>21375</v>
      </c>
      <c r="M126" s="54">
        <f t="shared" si="20"/>
        <v>28500</v>
      </c>
      <c r="N126" s="52">
        <v>961.6</v>
      </c>
      <c r="O126" s="55">
        <f t="shared" si="13"/>
        <v>13.496140350877193</v>
      </c>
      <c r="P126" s="55">
        <f t="shared" si="14"/>
        <v>3.3740350877192982</v>
      </c>
    </row>
    <row r="127" spans="1:16" s="44" customFormat="1" ht="47.25" customHeight="1" x14ac:dyDescent="0.3">
      <c r="A127" s="41"/>
      <c r="B127" s="42" t="s">
        <v>24</v>
      </c>
      <c r="C127" s="43">
        <v>2750000000</v>
      </c>
      <c r="D127" s="52">
        <v>15477.6</v>
      </c>
      <c r="E127" s="53">
        <v>-380.39999999999964</v>
      </c>
      <c r="F127" s="52">
        <v>15097.2</v>
      </c>
      <c r="G127" s="53"/>
      <c r="H127" s="52">
        <v>15097.2</v>
      </c>
      <c r="I127" s="53"/>
      <c r="J127" s="52">
        <v>15097.2</v>
      </c>
      <c r="K127" s="53">
        <v>140.6</v>
      </c>
      <c r="L127" s="52">
        <f t="shared" si="21"/>
        <v>-239.79999999999927</v>
      </c>
      <c r="M127" s="54">
        <f t="shared" si="20"/>
        <v>15237.800000000001</v>
      </c>
      <c r="N127" s="52">
        <v>15476.8</v>
      </c>
      <c r="O127" s="55">
        <f t="shared" si="13"/>
        <v>99.994831239985515</v>
      </c>
      <c r="P127" s="55">
        <f t="shared" si="14"/>
        <v>101.56846788906533</v>
      </c>
    </row>
    <row r="128" spans="1:16" s="40" customFormat="1" ht="67.5" customHeight="1" x14ac:dyDescent="0.3">
      <c r="A128" s="37">
        <v>20</v>
      </c>
      <c r="B128" s="38" t="s">
        <v>59</v>
      </c>
      <c r="C128" s="39">
        <v>2800000000</v>
      </c>
      <c r="D128" s="48">
        <v>2880.4</v>
      </c>
      <c r="E128" s="49">
        <v>0</v>
      </c>
      <c r="F128" s="48">
        <v>2880.4</v>
      </c>
      <c r="G128" s="49"/>
      <c r="H128" s="48">
        <v>2880.4</v>
      </c>
      <c r="I128" s="49"/>
      <c r="J128" s="48">
        <v>2880.4</v>
      </c>
      <c r="K128" s="49">
        <v>1575</v>
      </c>
      <c r="L128" s="48">
        <f t="shared" si="21"/>
        <v>1574.9999999999995</v>
      </c>
      <c r="M128" s="50">
        <f t="shared" si="20"/>
        <v>4455.3999999999996</v>
      </c>
      <c r="N128" s="48">
        <v>4962.5</v>
      </c>
      <c r="O128" s="51">
        <f t="shared" si="13"/>
        <v>172.28509929176502</v>
      </c>
      <c r="P128" s="51">
        <f t="shared" si="14"/>
        <v>111.3816941239844</v>
      </c>
    </row>
    <row r="129" spans="1:16" s="44" customFormat="1" ht="74.25" customHeight="1" x14ac:dyDescent="0.3">
      <c r="A129" s="41"/>
      <c r="B129" s="42" t="s">
        <v>58</v>
      </c>
      <c r="C129" s="43">
        <v>2810000000</v>
      </c>
      <c r="D129" s="52">
        <v>2092.1999999999998</v>
      </c>
      <c r="E129" s="53">
        <v>-500</v>
      </c>
      <c r="F129" s="52">
        <v>1592.1999999999998</v>
      </c>
      <c r="G129" s="53"/>
      <c r="H129" s="52">
        <v>1592.1999999999998</v>
      </c>
      <c r="I129" s="53"/>
      <c r="J129" s="52">
        <v>1592.1999999999998</v>
      </c>
      <c r="K129" s="53">
        <v>1500</v>
      </c>
      <c r="L129" s="52">
        <f t="shared" si="21"/>
        <v>1000</v>
      </c>
      <c r="M129" s="54">
        <f t="shared" si="20"/>
        <v>3092.2</v>
      </c>
      <c r="N129" s="52">
        <v>3027.1</v>
      </c>
      <c r="O129" s="55">
        <f t="shared" si="13"/>
        <v>144.68502055252844</v>
      </c>
      <c r="P129" s="55">
        <f t="shared" si="14"/>
        <v>97.894702800595041</v>
      </c>
    </row>
    <row r="130" spans="1:16" s="44" customFormat="1" ht="77.25" customHeight="1" x14ac:dyDescent="0.3">
      <c r="A130" s="41"/>
      <c r="B130" s="42" t="s">
        <v>57</v>
      </c>
      <c r="C130" s="43">
        <v>2820000000</v>
      </c>
      <c r="D130" s="52">
        <v>788.2</v>
      </c>
      <c r="E130" s="53">
        <v>-217.5</v>
      </c>
      <c r="F130" s="52">
        <v>570.70000000000005</v>
      </c>
      <c r="G130" s="53"/>
      <c r="H130" s="52">
        <v>570.70000000000005</v>
      </c>
      <c r="I130" s="53"/>
      <c r="J130" s="52">
        <v>570.70000000000005</v>
      </c>
      <c r="K130" s="53">
        <v>75</v>
      </c>
      <c r="L130" s="52">
        <f t="shared" si="21"/>
        <v>-142.5</v>
      </c>
      <c r="M130" s="54">
        <f t="shared" si="20"/>
        <v>645.70000000000005</v>
      </c>
      <c r="N130" s="52">
        <v>1412.4</v>
      </c>
      <c r="O130" s="55">
        <f t="shared" si="13"/>
        <v>179.19309819842678</v>
      </c>
      <c r="P130" s="55">
        <f t="shared" si="14"/>
        <v>218.73935264054515</v>
      </c>
    </row>
    <row r="131" spans="1:16" s="44" customFormat="1" ht="98.25" customHeight="1" x14ac:dyDescent="0.3">
      <c r="A131" s="41"/>
      <c r="B131" s="42" t="s">
        <v>161</v>
      </c>
      <c r="C131" s="43">
        <v>2830000000</v>
      </c>
      <c r="D131" s="52"/>
      <c r="E131" s="53">
        <v>717.5</v>
      </c>
      <c r="F131" s="52">
        <v>717.5</v>
      </c>
      <c r="G131" s="53"/>
      <c r="H131" s="52">
        <v>717.5</v>
      </c>
      <c r="I131" s="53"/>
      <c r="J131" s="52">
        <v>717.5</v>
      </c>
      <c r="K131" s="53"/>
      <c r="L131" s="48"/>
      <c r="M131" s="54">
        <f t="shared" si="20"/>
        <v>717.5</v>
      </c>
      <c r="N131" s="52">
        <v>523</v>
      </c>
      <c r="O131" s="51"/>
      <c r="P131" s="55">
        <f t="shared" ref="P131:P185" si="22">N131/M131*100</f>
        <v>72.891986062717777</v>
      </c>
    </row>
    <row r="132" spans="1:16" s="40" customFormat="1" ht="68.25" customHeight="1" x14ac:dyDescent="0.3">
      <c r="A132" s="37">
        <v>21</v>
      </c>
      <c r="B132" s="38" t="s">
        <v>56</v>
      </c>
      <c r="C132" s="39">
        <v>2900000000</v>
      </c>
      <c r="D132" s="48">
        <v>5995.4</v>
      </c>
      <c r="E132" s="49">
        <v>980.80000000000018</v>
      </c>
      <c r="F132" s="48">
        <v>6976.2</v>
      </c>
      <c r="G132" s="49"/>
      <c r="H132" s="48">
        <v>6976.2</v>
      </c>
      <c r="I132" s="49"/>
      <c r="J132" s="48">
        <v>6976.2</v>
      </c>
      <c r="K132" s="49">
        <v>8096.9</v>
      </c>
      <c r="L132" s="48">
        <f t="shared" ref="L132:L134" si="23">M132-D132</f>
        <v>9077.6999999999989</v>
      </c>
      <c r="M132" s="50">
        <f t="shared" si="20"/>
        <v>15073.099999999999</v>
      </c>
      <c r="N132" s="48">
        <v>10101.9</v>
      </c>
      <c r="O132" s="51">
        <f t="shared" ref="O132:O185" si="24">N132/D132*100</f>
        <v>168.49417887046735</v>
      </c>
      <c r="P132" s="51">
        <f t="shared" si="22"/>
        <v>67.01939216219624</v>
      </c>
    </row>
    <row r="133" spans="1:16" s="44" customFormat="1" ht="52.5" customHeight="1" x14ac:dyDescent="0.3">
      <c r="A133" s="41"/>
      <c r="B133" s="42" t="s">
        <v>55</v>
      </c>
      <c r="C133" s="43">
        <v>2910000000</v>
      </c>
      <c r="D133" s="52">
        <v>2012.7</v>
      </c>
      <c r="E133" s="53">
        <v>980.8</v>
      </c>
      <c r="F133" s="52">
        <v>2993.5</v>
      </c>
      <c r="G133" s="53"/>
      <c r="H133" s="52">
        <v>2993.5</v>
      </c>
      <c r="I133" s="53"/>
      <c r="J133" s="52">
        <v>2993.5</v>
      </c>
      <c r="K133" s="53">
        <v>5423</v>
      </c>
      <c r="L133" s="52">
        <f t="shared" si="23"/>
        <v>6403.8</v>
      </c>
      <c r="M133" s="54">
        <f t="shared" si="20"/>
        <v>8416.5</v>
      </c>
      <c r="N133" s="52">
        <v>5568.4</v>
      </c>
      <c r="O133" s="55">
        <f t="shared" si="24"/>
        <v>276.66318875142844</v>
      </c>
      <c r="P133" s="55">
        <f t="shared" si="22"/>
        <v>66.160518030060004</v>
      </c>
    </row>
    <row r="134" spans="1:16" s="44" customFormat="1" ht="51" customHeight="1" x14ac:dyDescent="0.3">
      <c r="A134" s="41"/>
      <c r="B134" s="42" t="s">
        <v>54</v>
      </c>
      <c r="C134" s="43">
        <v>2920000000</v>
      </c>
      <c r="D134" s="52">
        <v>163.80000000000001</v>
      </c>
      <c r="E134" s="53">
        <v>0</v>
      </c>
      <c r="F134" s="52">
        <v>163.80000000000001</v>
      </c>
      <c r="G134" s="53"/>
      <c r="H134" s="52">
        <v>163.80000000000001</v>
      </c>
      <c r="I134" s="53"/>
      <c r="J134" s="52">
        <v>163.80000000000001</v>
      </c>
      <c r="K134" s="53">
        <v>2345.3000000000002</v>
      </c>
      <c r="L134" s="52">
        <f t="shared" si="23"/>
        <v>2345.3000000000002</v>
      </c>
      <c r="M134" s="54">
        <f t="shared" si="20"/>
        <v>2509.1000000000004</v>
      </c>
      <c r="N134" s="52">
        <v>524.79999999999995</v>
      </c>
      <c r="O134" s="55">
        <f t="shared" si="24"/>
        <v>320.39072039072039</v>
      </c>
      <c r="P134" s="55">
        <f t="shared" si="22"/>
        <v>20.91586624686142</v>
      </c>
    </row>
    <row r="135" spans="1:16" s="44" customFormat="1" ht="37.5" customHeight="1" x14ac:dyDescent="0.3">
      <c r="A135" s="41"/>
      <c r="B135" s="42" t="s">
        <v>53</v>
      </c>
      <c r="C135" s="43">
        <v>2930000000</v>
      </c>
      <c r="D135" s="52">
        <v>42.7</v>
      </c>
      <c r="E135" s="53">
        <v>0</v>
      </c>
      <c r="F135" s="52">
        <v>42.7</v>
      </c>
      <c r="G135" s="53"/>
      <c r="H135" s="52">
        <v>42.7</v>
      </c>
      <c r="I135" s="53"/>
      <c r="J135" s="52">
        <v>42.7</v>
      </c>
      <c r="K135" s="53"/>
      <c r="L135" s="52"/>
      <c r="M135" s="54">
        <f t="shared" si="20"/>
        <v>42.7</v>
      </c>
      <c r="N135" s="52"/>
      <c r="O135" s="55">
        <f t="shared" si="24"/>
        <v>0</v>
      </c>
      <c r="P135" s="55">
        <f t="shared" si="22"/>
        <v>0</v>
      </c>
    </row>
    <row r="136" spans="1:16" s="44" customFormat="1" ht="37.5" customHeight="1" x14ac:dyDescent="0.3">
      <c r="A136" s="41"/>
      <c r="B136" s="42" t="s">
        <v>52</v>
      </c>
      <c r="C136" s="43">
        <v>2940000000</v>
      </c>
      <c r="D136" s="52">
        <v>137.5</v>
      </c>
      <c r="E136" s="53">
        <v>0</v>
      </c>
      <c r="F136" s="52">
        <v>137.5</v>
      </c>
      <c r="G136" s="53"/>
      <c r="H136" s="52">
        <v>137.5</v>
      </c>
      <c r="I136" s="53"/>
      <c r="J136" s="52">
        <v>137.5</v>
      </c>
      <c r="K136" s="53"/>
      <c r="L136" s="52"/>
      <c r="M136" s="54">
        <f t="shared" si="20"/>
        <v>137.5</v>
      </c>
      <c r="N136" s="52"/>
      <c r="O136" s="55">
        <f t="shared" si="24"/>
        <v>0</v>
      </c>
      <c r="P136" s="55">
        <f t="shared" si="22"/>
        <v>0</v>
      </c>
    </row>
    <row r="137" spans="1:16" s="44" customFormat="1" ht="68.25" customHeight="1" x14ac:dyDescent="0.3">
      <c r="A137" s="41"/>
      <c r="B137" s="42" t="s">
        <v>51</v>
      </c>
      <c r="C137" s="43">
        <v>2950000000</v>
      </c>
      <c r="D137" s="52">
        <v>3638.7</v>
      </c>
      <c r="E137" s="53">
        <v>0</v>
      </c>
      <c r="F137" s="52">
        <v>3638.7</v>
      </c>
      <c r="G137" s="53"/>
      <c r="H137" s="52">
        <v>3638.7</v>
      </c>
      <c r="I137" s="53"/>
      <c r="J137" s="52">
        <v>3638.7</v>
      </c>
      <c r="K137" s="53">
        <v>328.6</v>
      </c>
      <c r="L137" s="52">
        <f t="shared" ref="L137:L151" si="25">M137-D137</f>
        <v>328.59999999999991</v>
      </c>
      <c r="M137" s="54">
        <f t="shared" si="20"/>
        <v>3967.2999999999997</v>
      </c>
      <c r="N137" s="52">
        <v>4008.7</v>
      </c>
      <c r="O137" s="55">
        <f t="shared" si="24"/>
        <v>110.16846676010663</v>
      </c>
      <c r="P137" s="55">
        <f t="shared" si="22"/>
        <v>101.0435308648199</v>
      </c>
    </row>
    <row r="138" spans="1:16" s="40" customFormat="1" ht="74.25" customHeight="1" x14ac:dyDescent="0.3">
      <c r="A138" s="37">
        <v>22</v>
      </c>
      <c r="B138" s="38" t="s">
        <v>50</v>
      </c>
      <c r="C138" s="39">
        <v>3000000000</v>
      </c>
      <c r="D138" s="48">
        <v>14419031</v>
      </c>
      <c r="E138" s="49">
        <v>-84351</v>
      </c>
      <c r="F138" s="48">
        <v>14334680</v>
      </c>
      <c r="G138" s="49">
        <v>853583.9</v>
      </c>
      <c r="H138" s="48">
        <v>15188263.9</v>
      </c>
      <c r="I138" s="49"/>
      <c r="J138" s="48">
        <v>15188263.9</v>
      </c>
      <c r="K138" s="49">
        <v>2469696.1</v>
      </c>
      <c r="L138" s="48">
        <f t="shared" si="25"/>
        <v>3238929</v>
      </c>
      <c r="M138" s="50">
        <f t="shared" si="20"/>
        <v>17657960</v>
      </c>
      <c r="N138" s="48">
        <v>17837470.300000001</v>
      </c>
      <c r="O138" s="51">
        <f t="shared" si="24"/>
        <v>123.70782960380626</v>
      </c>
      <c r="P138" s="51">
        <f t="shared" si="22"/>
        <v>101.01659704745056</v>
      </c>
    </row>
    <row r="139" spans="1:16" s="44" customFormat="1" ht="52.5" customHeight="1" x14ac:dyDescent="0.3">
      <c r="A139" s="41"/>
      <c r="B139" s="42" t="s">
        <v>49</v>
      </c>
      <c r="C139" s="43">
        <v>3010000000</v>
      </c>
      <c r="D139" s="52">
        <v>3439135.3</v>
      </c>
      <c r="E139" s="53">
        <v>177.10000000009313</v>
      </c>
      <c r="F139" s="52">
        <v>3439312.4</v>
      </c>
      <c r="G139" s="53">
        <v>213990.39999999999</v>
      </c>
      <c r="H139" s="52">
        <v>3653302.8</v>
      </c>
      <c r="I139" s="53"/>
      <c r="J139" s="52">
        <v>3653302.8</v>
      </c>
      <c r="K139" s="53">
        <v>1109844</v>
      </c>
      <c r="L139" s="52">
        <f t="shared" si="25"/>
        <v>1324011.5</v>
      </c>
      <c r="M139" s="54">
        <f t="shared" si="20"/>
        <v>4763146.8</v>
      </c>
      <c r="N139" s="52">
        <v>4636702.9000000004</v>
      </c>
      <c r="O139" s="55">
        <f t="shared" si="24"/>
        <v>134.82176464531653</v>
      </c>
      <c r="P139" s="55">
        <f t="shared" si="22"/>
        <v>97.345370501702789</v>
      </c>
    </row>
    <row r="140" spans="1:16" s="44" customFormat="1" ht="63" customHeight="1" x14ac:dyDescent="0.3">
      <c r="A140" s="41"/>
      <c r="B140" s="42" t="s">
        <v>48</v>
      </c>
      <c r="C140" s="43">
        <v>3020000000</v>
      </c>
      <c r="D140" s="52">
        <v>8202462.5999999996</v>
      </c>
      <c r="E140" s="53">
        <v>-87428.099999999627</v>
      </c>
      <c r="F140" s="52">
        <v>8115034.5</v>
      </c>
      <c r="G140" s="53">
        <v>636341.6</v>
      </c>
      <c r="H140" s="52">
        <v>8751376.0999999996</v>
      </c>
      <c r="I140" s="53"/>
      <c r="J140" s="52">
        <v>8751376.0999999996</v>
      </c>
      <c r="K140" s="53">
        <v>616480.5</v>
      </c>
      <c r="L140" s="52">
        <f t="shared" si="25"/>
        <v>1165394</v>
      </c>
      <c r="M140" s="54">
        <f t="shared" ref="M140:M155" si="26">J140+K140</f>
        <v>9367856.5999999996</v>
      </c>
      <c r="N140" s="52">
        <v>9303640.3000000007</v>
      </c>
      <c r="O140" s="55">
        <f t="shared" si="24"/>
        <v>113.42496459538872</v>
      </c>
      <c r="P140" s="55">
        <f t="shared" si="22"/>
        <v>99.314503810829052</v>
      </c>
    </row>
    <row r="141" spans="1:16" s="44" customFormat="1" ht="51.75" customHeight="1" x14ac:dyDescent="0.3">
      <c r="A141" s="41"/>
      <c r="B141" s="42" t="s">
        <v>47</v>
      </c>
      <c r="C141" s="43">
        <v>3030000000</v>
      </c>
      <c r="D141" s="52">
        <v>2341446.5</v>
      </c>
      <c r="E141" s="53">
        <v>1000</v>
      </c>
      <c r="F141" s="52">
        <v>2342446.5</v>
      </c>
      <c r="G141" s="53">
        <v>255.7</v>
      </c>
      <c r="H141" s="52">
        <v>2342702.2000000002</v>
      </c>
      <c r="I141" s="53"/>
      <c r="J141" s="52">
        <v>2342702.2000000002</v>
      </c>
      <c r="K141" s="53">
        <v>615287.30000000005</v>
      </c>
      <c r="L141" s="52">
        <f t="shared" si="25"/>
        <v>616543</v>
      </c>
      <c r="M141" s="54">
        <f t="shared" si="26"/>
        <v>2957989.5</v>
      </c>
      <c r="N141" s="52">
        <v>3321939</v>
      </c>
      <c r="O141" s="55">
        <f t="shared" si="24"/>
        <v>141.87550302772237</v>
      </c>
      <c r="P141" s="55">
        <f t="shared" si="22"/>
        <v>112.30394834058741</v>
      </c>
    </row>
    <row r="142" spans="1:16" s="44" customFormat="1" ht="51.75" customHeight="1" x14ac:dyDescent="0.3">
      <c r="A142" s="41"/>
      <c r="B142" s="42" t="s">
        <v>24</v>
      </c>
      <c r="C142" s="43">
        <v>3040000000</v>
      </c>
      <c r="D142" s="52">
        <v>435986.6</v>
      </c>
      <c r="E142" s="53">
        <v>1900</v>
      </c>
      <c r="F142" s="52">
        <v>437886.6</v>
      </c>
      <c r="G142" s="53">
        <v>2995.8</v>
      </c>
      <c r="H142" s="52">
        <v>440882.39999999997</v>
      </c>
      <c r="I142" s="53"/>
      <c r="J142" s="52">
        <v>440882.39999999997</v>
      </c>
      <c r="K142" s="53">
        <v>128084.3</v>
      </c>
      <c r="L142" s="52">
        <f t="shared" si="25"/>
        <v>132980.09999999998</v>
      </c>
      <c r="M142" s="54">
        <f t="shared" si="26"/>
        <v>568966.69999999995</v>
      </c>
      <c r="N142" s="52">
        <v>575188</v>
      </c>
      <c r="O142" s="55">
        <f t="shared" si="24"/>
        <v>131.92790787606776</v>
      </c>
      <c r="P142" s="55">
        <f t="shared" si="22"/>
        <v>101.09343833303426</v>
      </c>
    </row>
    <row r="143" spans="1:16" s="40" customFormat="1" ht="63" customHeight="1" x14ac:dyDescent="0.3">
      <c r="A143" s="37">
        <v>23</v>
      </c>
      <c r="B143" s="38" t="s">
        <v>46</v>
      </c>
      <c r="C143" s="39">
        <v>3100000000</v>
      </c>
      <c r="D143" s="48">
        <v>836964.6</v>
      </c>
      <c r="E143" s="49">
        <v>76210.800000000047</v>
      </c>
      <c r="F143" s="48">
        <v>913175.4</v>
      </c>
      <c r="G143" s="49">
        <v>-23720.3</v>
      </c>
      <c r="H143" s="48">
        <v>889455.1</v>
      </c>
      <c r="I143" s="49">
        <v>-1180</v>
      </c>
      <c r="J143" s="48">
        <v>888275.1</v>
      </c>
      <c r="K143" s="49">
        <v>405527.9</v>
      </c>
      <c r="L143" s="48">
        <f t="shared" si="25"/>
        <v>456838.40000000002</v>
      </c>
      <c r="M143" s="50">
        <f t="shared" si="26"/>
        <v>1293803</v>
      </c>
      <c r="N143" s="48">
        <v>1426191.9</v>
      </c>
      <c r="O143" s="51">
        <f t="shared" si="24"/>
        <v>170.40050439409265</v>
      </c>
      <c r="P143" s="51">
        <f t="shared" si="22"/>
        <v>110.23253926602425</v>
      </c>
    </row>
    <row r="144" spans="1:16" s="44" customFormat="1" ht="48" customHeight="1" x14ac:dyDescent="0.3">
      <c r="A144" s="41"/>
      <c r="B144" s="42" t="s">
        <v>45</v>
      </c>
      <c r="C144" s="43">
        <v>3110000000</v>
      </c>
      <c r="D144" s="52">
        <v>369929.1</v>
      </c>
      <c r="E144" s="53">
        <v>51210.799999999988</v>
      </c>
      <c r="F144" s="52">
        <v>421139.89999999997</v>
      </c>
      <c r="G144" s="53"/>
      <c r="H144" s="52">
        <v>421139.89999999997</v>
      </c>
      <c r="I144" s="53"/>
      <c r="J144" s="52">
        <v>421139.89999999997</v>
      </c>
      <c r="K144" s="53">
        <v>74867.899999999994</v>
      </c>
      <c r="L144" s="52">
        <f t="shared" si="25"/>
        <v>126078.69999999995</v>
      </c>
      <c r="M144" s="54">
        <f t="shared" si="26"/>
        <v>496007.79999999993</v>
      </c>
      <c r="N144" s="52">
        <v>530709.19999999995</v>
      </c>
      <c r="O144" s="55">
        <f t="shared" si="24"/>
        <v>143.46240941845343</v>
      </c>
      <c r="P144" s="55">
        <f t="shared" si="22"/>
        <v>106.99613998005677</v>
      </c>
    </row>
    <row r="145" spans="1:16" s="44" customFormat="1" ht="48" customHeight="1" x14ac:dyDescent="0.3">
      <c r="A145" s="41"/>
      <c r="B145" s="42" t="s">
        <v>44</v>
      </c>
      <c r="C145" s="43">
        <v>3120000000</v>
      </c>
      <c r="D145" s="52">
        <v>407701.7</v>
      </c>
      <c r="E145" s="53">
        <v>25000</v>
      </c>
      <c r="F145" s="52">
        <v>432701.7</v>
      </c>
      <c r="G145" s="53">
        <v>-23720.3</v>
      </c>
      <c r="H145" s="52">
        <v>408981.4</v>
      </c>
      <c r="I145" s="53">
        <v>-1180</v>
      </c>
      <c r="J145" s="52">
        <v>407801.4</v>
      </c>
      <c r="K145" s="53">
        <v>291208.2</v>
      </c>
      <c r="L145" s="52">
        <f t="shared" si="25"/>
        <v>291307.90000000008</v>
      </c>
      <c r="M145" s="54">
        <f t="shared" si="26"/>
        <v>699009.60000000009</v>
      </c>
      <c r="N145" s="52">
        <v>792287.5</v>
      </c>
      <c r="O145" s="55">
        <f t="shared" si="24"/>
        <v>194.33019288366958</v>
      </c>
      <c r="P145" s="55">
        <f t="shared" si="22"/>
        <v>113.34429455618347</v>
      </c>
    </row>
    <row r="146" spans="1:16" s="44" customFormat="1" ht="42" customHeight="1" x14ac:dyDescent="0.3">
      <c r="A146" s="41"/>
      <c r="B146" s="42" t="s">
        <v>43</v>
      </c>
      <c r="C146" s="43">
        <v>3130000000</v>
      </c>
      <c r="D146" s="52">
        <v>2646</v>
      </c>
      <c r="E146" s="53">
        <v>0</v>
      </c>
      <c r="F146" s="52">
        <v>2646</v>
      </c>
      <c r="G146" s="53"/>
      <c r="H146" s="52">
        <v>2646</v>
      </c>
      <c r="I146" s="53"/>
      <c r="J146" s="52">
        <v>2646</v>
      </c>
      <c r="K146" s="53">
        <v>15611.9</v>
      </c>
      <c r="L146" s="52">
        <f t="shared" si="25"/>
        <v>15611.900000000001</v>
      </c>
      <c r="M146" s="54">
        <f t="shared" si="26"/>
        <v>18257.900000000001</v>
      </c>
      <c r="N146" s="52">
        <v>17972.900000000001</v>
      </c>
      <c r="O146" s="55">
        <f t="shared" si="24"/>
        <v>679.24792139077863</v>
      </c>
      <c r="P146" s="55">
        <f t="shared" si="22"/>
        <v>98.439031871135228</v>
      </c>
    </row>
    <row r="147" spans="1:16" s="44" customFormat="1" ht="48" customHeight="1" x14ac:dyDescent="0.3">
      <c r="A147" s="41"/>
      <c r="B147" s="42" t="s">
        <v>42</v>
      </c>
      <c r="C147" s="43">
        <v>3140000000</v>
      </c>
      <c r="D147" s="52">
        <v>34743.199999999997</v>
      </c>
      <c r="E147" s="53">
        <v>0</v>
      </c>
      <c r="F147" s="52">
        <v>34743.199999999997</v>
      </c>
      <c r="G147" s="53"/>
      <c r="H147" s="52">
        <v>34743.199999999997</v>
      </c>
      <c r="I147" s="53"/>
      <c r="J147" s="52">
        <v>34743.199999999997</v>
      </c>
      <c r="K147" s="53">
        <v>17084.2</v>
      </c>
      <c r="L147" s="52">
        <f t="shared" si="25"/>
        <v>17084.199999999997</v>
      </c>
      <c r="M147" s="54">
        <f t="shared" si="26"/>
        <v>51827.399999999994</v>
      </c>
      <c r="N147" s="52">
        <v>55499.6</v>
      </c>
      <c r="O147" s="55">
        <f t="shared" si="24"/>
        <v>159.74233806903223</v>
      </c>
      <c r="P147" s="55">
        <f t="shared" si="22"/>
        <v>107.08544129167198</v>
      </c>
    </row>
    <row r="148" spans="1:16" s="44" customFormat="1" ht="45" customHeight="1" x14ac:dyDescent="0.3">
      <c r="A148" s="41"/>
      <c r="B148" s="42" t="s">
        <v>24</v>
      </c>
      <c r="C148" s="43">
        <v>3150000000</v>
      </c>
      <c r="D148" s="52">
        <v>21944.6</v>
      </c>
      <c r="E148" s="53">
        <v>0</v>
      </c>
      <c r="F148" s="52">
        <v>21944.6</v>
      </c>
      <c r="G148" s="53"/>
      <c r="H148" s="52">
        <v>21944.6</v>
      </c>
      <c r="I148" s="53"/>
      <c r="J148" s="52">
        <v>21944.6</v>
      </c>
      <c r="K148" s="53">
        <v>6755.7</v>
      </c>
      <c r="L148" s="52">
        <f t="shared" si="25"/>
        <v>6755.7000000000007</v>
      </c>
      <c r="M148" s="54">
        <f t="shared" si="26"/>
        <v>28700.3</v>
      </c>
      <c r="N148" s="52">
        <v>29722.7</v>
      </c>
      <c r="O148" s="55">
        <f t="shared" si="24"/>
        <v>135.44425507869821</v>
      </c>
      <c r="P148" s="55">
        <f t="shared" si="22"/>
        <v>103.56233210105819</v>
      </c>
    </row>
    <row r="149" spans="1:16" s="40" customFormat="1" ht="69.75" customHeight="1" x14ac:dyDescent="0.3">
      <c r="A149" s="37">
        <v>24</v>
      </c>
      <c r="B149" s="38" t="s">
        <v>41</v>
      </c>
      <c r="C149" s="39">
        <v>3200000000</v>
      </c>
      <c r="D149" s="48">
        <v>981201.2</v>
      </c>
      <c r="E149" s="49">
        <v>26.5</v>
      </c>
      <c r="F149" s="48">
        <v>981227.7</v>
      </c>
      <c r="G149" s="49"/>
      <c r="H149" s="48">
        <v>981227.7</v>
      </c>
      <c r="I149" s="49"/>
      <c r="J149" s="48">
        <v>981227.7</v>
      </c>
      <c r="K149" s="49">
        <v>2949.9</v>
      </c>
      <c r="L149" s="48">
        <f t="shared" si="25"/>
        <v>2976.4000000000233</v>
      </c>
      <c r="M149" s="50">
        <f t="shared" si="26"/>
        <v>984177.6</v>
      </c>
      <c r="N149" s="48">
        <v>999329.9</v>
      </c>
      <c r="O149" s="51">
        <f t="shared" si="24"/>
        <v>101.84760271389803</v>
      </c>
      <c r="P149" s="51">
        <f t="shared" si="22"/>
        <v>101.53959000895773</v>
      </c>
    </row>
    <row r="150" spans="1:16" s="44" customFormat="1" ht="47.25" customHeight="1" x14ac:dyDescent="0.3">
      <c r="A150" s="41"/>
      <c r="B150" s="42" t="s">
        <v>40</v>
      </c>
      <c r="C150" s="43">
        <v>3210000000</v>
      </c>
      <c r="D150" s="52">
        <v>37.5</v>
      </c>
      <c r="E150" s="53">
        <v>0</v>
      </c>
      <c r="F150" s="52">
        <v>37.5</v>
      </c>
      <c r="G150" s="53"/>
      <c r="H150" s="52">
        <v>37.5</v>
      </c>
      <c r="I150" s="53"/>
      <c r="J150" s="52">
        <v>37.5</v>
      </c>
      <c r="K150" s="53">
        <v>112.5</v>
      </c>
      <c r="L150" s="52">
        <f t="shared" si="25"/>
        <v>112.5</v>
      </c>
      <c r="M150" s="54">
        <f t="shared" si="26"/>
        <v>150</v>
      </c>
      <c r="N150" s="52">
        <v>150</v>
      </c>
      <c r="O150" s="55">
        <f t="shared" si="24"/>
        <v>400</v>
      </c>
      <c r="P150" s="55">
        <f t="shared" si="22"/>
        <v>100</v>
      </c>
    </row>
    <row r="151" spans="1:16" s="44" customFormat="1" ht="97.5" customHeight="1" x14ac:dyDescent="0.3">
      <c r="A151" s="41"/>
      <c r="B151" s="42" t="s">
        <v>39</v>
      </c>
      <c r="C151" s="43">
        <v>3220000000</v>
      </c>
      <c r="D151" s="52">
        <v>620</v>
      </c>
      <c r="E151" s="53">
        <v>0</v>
      </c>
      <c r="F151" s="52">
        <v>620</v>
      </c>
      <c r="G151" s="53"/>
      <c r="H151" s="52">
        <v>620</v>
      </c>
      <c r="I151" s="53"/>
      <c r="J151" s="52">
        <v>620</v>
      </c>
      <c r="K151" s="53">
        <v>-170.1</v>
      </c>
      <c r="L151" s="52">
        <f t="shared" si="25"/>
        <v>-170.10000000000002</v>
      </c>
      <c r="M151" s="54">
        <f t="shared" si="26"/>
        <v>449.9</v>
      </c>
      <c r="N151" s="52">
        <v>420.2</v>
      </c>
      <c r="O151" s="55">
        <f t="shared" si="24"/>
        <v>67.774193548387103</v>
      </c>
      <c r="P151" s="55">
        <f t="shared" si="22"/>
        <v>93.398533007334962</v>
      </c>
    </row>
    <row r="152" spans="1:16" s="44" customFormat="1" ht="49.5" customHeight="1" x14ac:dyDescent="0.3">
      <c r="A152" s="41"/>
      <c r="B152" s="42" t="s">
        <v>38</v>
      </c>
      <c r="C152" s="43">
        <v>3240000000</v>
      </c>
      <c r="D152" s="52">
        <v>53.3</v>
      </c>
      <c r="E152" s="53">
        <v>26.5</v>
      </c>
      <c r="F152" s="52">
        <v>79.8</v>
      </c>
      <c r="G152" s="53"/>
      <c r="H152" s="52">
        <v>79.8</v>
      </c>
      <c r="I152" s="53"/>
      <c r="J152" s="52">
        <v>79.8</v>
      </c>
      <c r="K152" s="53"/>
      <c r="L152" s="48"/>
      <c r="M152" s="54">
        <f t="shared" si="26"/>
        <v>79.8</v>
      </c>
      <c r="N152" s="52"/>
      <c r="O152" s="51">
        <f t="shared" si="24"/>
        <v>0</v>
      </c>
      <c r="P152" s="51">
        <f t="shared" si="22"/>
        <v>0</v>
      </c>
    </row>
    <row r="153" spans="1:16" s="44" customFormat="1" ht="49.5" customHeight="1" x14ac:dyDescent="0.3">
      <c r="A153" s="41"/>
      <c r="B153" s="42" t="s">
        <v>37</v>
      </c>
      <c r="C153" s="43">
        <v>3250000000</v>
      </c>
      <c r="D153" s="52">
        <v>87.5</v>
      </c>
      <c r="E153" s="53">
        <v>0</v>
      </c>
      <c r="F153" s="52">
        <v>87.5</v>
      </c>
      <c r="G153" s="53"/>
      <c r="H153" s="52">
        <v>87.5</v>
      </c>
      <c r="I153" s="53"/>
      <c r="J153" s="52">
        <v>87.5</v>
      </c>
      <c r="K153" s="53">
        <v>-87.5</v>
      </c>
      <c r="L153" s="52">
        <f t="shared" ref="L153:L169" si="27">M153-D153</f>
        <v>-87.5</v>
      </c>
      <c r="M153" s="54">
        <f t="shared" si="26"/>
        <v>0</v>
      </c>
      <c r="N153" s="52"/>
      <c r="O153" s="55">
        <f t="shared" si="24"/>
        <v>0</v>
      </c>
      <c r="P153" s="55"/>
    </row>
    <row r="154" spans="1:16" s="44" customFormat="1" ht="48" customHeight="1" x14ac:dyDescent="0.3">
      <c r="A154" s="41"/>
      <c r="B154" s="42" t="s">
        <v>36</v>
      </c>
      <c r="C154" s="43">
        <v>3260000000</v>
      </c>
      <c r="D154" s="52">
        <v>840309.8</v>
      </c>
      <c r="E154" s="53">
        <v>0</v>
      </c>
      <c r="F154" s="52">
        <v>840309.8</v>
      </c>
      <c r="G154" s="53"/>
      <c r="H154" s="52">
        <v>840309.8</v>
      </c>
      <c r="I154" s="53"/>
      <c r="J154" s="52">
        <v>840309.8</v>
      </c>
      <c r="K154" s="53">
        <v>-245620.5</v>
      </c>
      <c r="L154" s="52">
        <f t="shared" si="27"/>
        <v>-245620.5</v>
      </c>
      <c r="M154" s="54">
        <f t="shared" si="26"/>
        <v>594689.30000000005</v>
      </c>
      <c r="N154" s="52">
        <v>593812.9</v>
      </c>
      <c r="O154" s="55">
        <f t="shared" si="24"/>
        <v>70.665949629529493</v>
      </c>
      <c r="P154" s="55">
        <f t="shared" si="22"/>
        <v>99.852628927407977</v>
      </c>
    </row>
    <row r="155" spans="1:16" s="44" customFormat="1" ht="66.75" customHeight="1" x14ac:dyDescent="0.3">
      <c r="A155" s="41"/>
      <c r="B155" s="42" t="s">
        <v>170</v>
      </c>
      <c r="C155" s="43">
        <v>3270000000</v>
      </c>
      <c r="D155" s="52"/>
      <c r="E155" s="53"/>
      <c r="F155" s="52"/>
      <c r="G155" s="53"/>
      <c r="H155" s="52"/>
      <c r="I155" s="53"/>
      <c r="J155" s="52"/>
      <c r="K155" s="53">
        <v>206661.2</v>
      </c>
      <c r="L155" s="52">
        <f t="shared" si="27"/>
        <v>206661.2</v>
      </c>
      <c r="M155" s="54">
        <f t="shared" si="26"/>
        <v>206661.2</v>
      </c>
      <c r="N155" s="52">
        <v>202699.6</v>
      </c>
      <c r="O155" s="55"/>
      <c r="P155" s="55">
        <f t="shared" si="22"/>
        <v>98.083046067670182</v>
      </c>
    </row>
    <row r="156" spans="1:16" s="44" customFormat="1" ht="48" customHeight="1" x14ac:dyDescent="0.3">
      <c r="A156" s="41"/>
      <c r="B156" s="42" t="s">
        <v>24</v>
      </c>
      <c r="C156" s="43">
        <v>3290000000</v>
      </c>
      <c r="D156" s="52">
        <v>140093.1</v>
      </c>
      <c r="E156" s="53">
        <v>0</v>
      </c>
      <c r="F156" s="52">
        <v>140093.1</v>
      </c>
      <c r="G156" s="53"/>
      <c r="H156" s="52">
        <v>140093.1</v>
      </c>
      <c r="I156" s="53"/>
      <c r="J156" s="52">
        <v>140093.1</v>
      </c>
      <c r="K156" s="53">
        <v>42054.3</v>
      </c>
      <c r="L156" s="52">
        <f t="shared" si="27"/>
        <v>42054.300000000017</v>
      </c>
      <c r="M156" s="54">
        <f t="shared" ref="M156:M185" si="28">J156+K156</f>
        <v>182147.40000000002</v>
      </c>
      <c r="N156" s="52">
        <v>202179.7</v>
      </c>
      <c r="O156" s="55">
        <f t="shared" si="24"/>
        <v>144.31809989214315</v>
      </c>
      <c r="P156" s="55">
        <f t="shared" si="22"/>
        <v>110.99785119084873</v>
      </c>
    </row>
    <row r="157" spans="1:16" s="40" customFormat="1" ht="97.5" customHeight="1" x14ac:dyDescent="0.3">
      <c r="A157" s="37">
        <v>25</v>
      </c>
      <c r="B157" s="38" t="s">
        <v>35</v>
      </c>
      <c r="C157" s="39">
        <v>3400000000</v>
      </c>
      <c r="D157" s="48">
        <v>2588998.1</v>
      </c>
      <c r="E157" s="49">
        <v>176397.89999999991</v>
      </c>
      <c r="F157" s="48">
        <v>2765396</v>
      </c>
      <c r="G157" s="49"/>
      <c r="H157" s="48">
        <v>2765396</v>
      </c>
      <c r="I157" s="49"/>
      <c r="J157" s="48">
        <v>2765396</v>
      </c>
      <c r="K157" s="49">
        <v>303253.59999999998</v>
      </c>
      <c r="L157" s="48">
        <f t="shared" si="27"/>
        <v>479651.5</v>
      </c>
      <c r="M157" s="50">
        <f t="shared" si="28"/>
        <v>3068649.6</v>
      </c>
      <c r="N157" s="48">
        <v>2550471.7999999998</v>
      </c>
      <c r="O157" s="51">
        <f t="shared" si="24"/>
        <v>98.511922430534028</v>
      </c>
      <c r="P157" s="51">
        <f t="shared" si="22"/>
        <v>83.113816579123267</v>
      </c>
    </row>
    <row r="158" spans="1:16" s="44" customFormat="1" ht="51.75" customHeight="1" x14ac:dyDescent="0.3">
      <c r="A158" s="41"/>
      <c r="B158" s="42" t="s">
        <v>34</v>
      </c>
      <c r="C158" s="43">
        <v>3410000000</v>
      </c>
      <c r="D158" s="52">
        <v>1694344.1</v>
      </c>
      <c r="E158" s="53">
        <v>684.10000000009313</v>
      </c>
      <c r="F158" s="52">
        <v>1695028.2000000002</v>
      </c>
      <c r="G158" s="53"/>
      <c r="H158" s="52">
        <v>1695028.2000000002</v>
      </c>
      <c r="I158" s="53"/>
      <c r="J158" s="52">
        <v>1695028.2000000002</v>
      </c>
      <c r="K158" s="53">
        <v>301861.90000000002</v>
      </c>
      <c r="L158" s="52">
        <f t="shared" si="27"/>
        <v>302546</v>
      </c>
      <c r="M158" s="54">
        <f t="shared" si="28"/>
        <v>1996890.1</v>
      </c>
      <c r="N158" s="52">
        <v>1589029</v>
      </c>
      <c r="O158" s="55">
        <f t="shared" si="24"/>
        <v>93.784314532095337</v>
      </c>
      <c r="P158" s="55">
        <f t="shared" si="22"/>
        <v>79.575185434591518</v>
      </c>
    </row>
    <row r="159" spans="1:16" s="44" customFormat="1" ht="51.75" customHeight="1" x14ac:dyDescent="0.3">
      <c r="A159" s="41"/>
      <c r="B159" s="42" t="s">
        <v>33</v>
      </c>
      <c r="C159" s="43">
        <v>3420000000</v>
      </c>
      <c r="D159" s="52">
        <v>894654</v>
      </c>
      <c r="E159" s="53">
        <v>175713.80000000005</v>
      </c>
      <c r="F159" s="52">
        <v>1070367.8</v>
      </c>
      <c r="G159" s="53"/>
      <c r="H159" s="52">
        <v>1070367.8</v>
      </c>
      <c r="I159" s="53"/>
      <c r="J159" s="52">
        <v>1070367.8</v>
      </c>
      <c r="K159" s="53">
        <v>1391.7</v>
      </c>
      <c r="L159" s="52">
        <f t="shared" si="27"/>
        <v>177105.5</v>
      </c>
      <c r="M159" s="54">
        <f t="shared" si="28"/>
        <v>1071759.5</v>
      </c>
      <c r="N159" s="52">
        <v>961442.8</v>
      </c>
      <c r="O159" s="55">
        <f t="shared" si="24"/>
        <v>107.46532178920567</v>
      </c>
      <c r="P159" s="55">
        <f t="shared" si="22"/>
        <v>89.70695384552225</v>
      </c>
    </row>
    <row r="160" spans="1:16" s="40" customFormat="1" ht="72.75" customHeight="1" x14ac:dyDescent="0.3">
      <c r="A160" s="37">
        <v>26</v>
      </c>
      <c r="B160" s="38" t="s">
        <v>32</v>
      </c>
      <c r="C160" s="39">
        <v>3500000000</v>
      </c>
      <c r="D160" s="48">
        <v>153605.5</v>
      </c>
      <c r="E160" s="49">
        <v>-3750</v>
      </c>
      <c r="F160" s="48">
        <v>149855.5</v>
      </c>
      <c r="G160" s="49"/>
      <c r="H160" s="48">
        <v>149855.5</v>
      </c>
      <c r="I160" s="49"/>
      <c r="J160" s="48">
        <v>149855.5</v>
      </c>
      <c r="K160" s="49">
        <v>116466</v>
      </c>
      <c r="L160" s="48">
        <f t="shared" si="27"/>
        <v>112716</v>
      </c>
      <c r="M160" s="50">
        <f t="shared" si="28"/>
        <v>266321.5</v>
      </c>
      <c r="N160" s="48">
        <v>299717.8</v>
      </c>
      <c r="O160" s="51">
        <f t="shared" si="24"/>
        <v>195.12178925884817</v>
      </c>
      <c r="P160" s="51">
        <f t="shared" si="22"/>
        <v>112.5398437602672</v>
      </c>
    </row>
    <row r="161" spans="1:16" s="44" customFormat="1" ht="89.25" customHeight="1" x14ac:dyDescent="0.3">
      <c r="A161" s="41"/>
      <c r="B161" s="42" t="s">
        <v>31</v>
      </c>
      <c r="C161" s="43">
        <v>3510000000</v>
      </c>
      <c r="D161" s="52">
        <v>45982.7</v>
      </c>
      <c r="E161" s="53">
        <v>0</v>
      </c>
      <c r="F161" s="52">
        <v>45982.7</v>
      </c>
      <c r="G161" s="53"/>
      <c r="H161" s="52">
        <v>45982.7</v>
      </c>
      <c r="I161" s="53"/>
      <c r="J161" s="52">
        <v>45982.7</v>
      </c>
      <c r="K161" s="53">
        <v>80269.7</v>
      </c>
      <c r="L161" s="57">
        <f t="shared" si="27"/>
        <v>80269.7</v>
      </c>
      <c r="M161" s="54">
        <f t="shared" si="28"/>
        <v>126252.4</v>
      </c>
      <c r="N161" s="52">
        <v>127210.4</v>
      </c>
      <c r="O161" s="58">
        <f t="shared" si="24"/>
        <v>276.64839167773965</v>
      </c>
      <c r="P161" s="58">
        <f t="shared" si="22"/>
        <v>100.75879745652361</v>
      </c>
    </row>
    <row r="162" spans="1:16" s="44" customFormat="1" ht="69" customHeight="1" x14ac:dyDescent="0.3">
      <c r="A162" s="41"/>
      <c r="B162" s="42" t="s">
        <v>30</v>
      </c>
      <c r="C162" s="43">
        <v>3520000000</v>
      </c>
      <c r="D162" s="52">
        <v>96690.2</v>
      </c>
      <c r="E162" s="53">
        <v>-3750</v>
      </c>
      <c r="F162" s="52">
        <v>92940.2</v>
      </c>
      <c r="G162" s="53"/>
      <c r="H162" s="52">
        <v>92940.2</v>
      </c>
      <c r="I162" s="53"/>
      <c r="J162" s="52">
        <v>92940.2</v>
      </c>
      <c r="K162" s="53">
        <v>31327.9</v>
      </c>
      <c r="L162" s="57">
        <f t="shared" si="27"/>
        <v>27577.900000000009</v>
      </c>
      <c r="M162" s="54">
        <f t="shared" si="28"/>
        <v>124268.1</v>
      </c>
      <c r="N162" s="52">
        <v>154926</v>
      </c>
      <c r="O162" s="58">
        <f t="shared" si="24"/>
        <v>160.22926832295309</v>
      </c>
      <c r="P162" s="58">
        <f t="shared" si="22"/>
        <v>124.67077230600611</v>
      </c>
    </row>
    <row r="163" spans="1:16" s="44" customFormat="1" ht="45.75" customHeight="1" x14ac:dyDescent="0.3">
      <c r="A163" s="41"/>
      <c r="B163" s="42" t="s">
        <v>29</v>
      </c>
      <c r="C163" s="43">
        <v>3530000000</v>
      </c>
      <c r="D163" s="52">
        <v>1250</v>
      </c>
      <c r="E163" s="53">
        <v>0</v>
      </c>
      <c r="F163" s="52">
        <v>1250</v>
      </c>
      <c r="G163" s="53"/>
      <c r="H163" s="52">
        <v>1250</v>
      </c>
      <c r="I163" s="53"/>
      <c r="J163" s="52">
        <v>1250</v>
      </c>
      <c r="K163" s="53">
        <v>1696.4</v>
      </c>
      <c r="L163" s="52">
        <f t="shared" si="27"/>
        <v>1696.4</v>
      </c>
      <c r="M163" s="54">
        <f t="shared" si="28"/>
        <v>2946.4</v>
      </c>
      <c r="N163" s="52">
        <v>2946.4</v>
      </c>
      <c r="O163" s="55">
        <f t="shared" si="24"/>
        <v>235.71200000000002</v>
      </c>
      <c r="P163" s="55">
        <f t="shared" si="22"/>
        <v>100</v>
      </c>
    </row>
    <row r="164" spans="1:16" s="44" customFormat="1" ht="41.25" customHeight="1" x14ac:dyDescent="0.3">
      <c r="A164" s="41"/>
      <c r="B164" s="42" t="s">
        <v>24</v>
      </c>
      <c r="C164" s="43">
        <v>3540000000</v>
      </c>
      <c r="D164" s="52">
        <v>9682.6</v>
      </c>
      <c r="E164" s="53">
        <v>0</v>
      </c>
      <c r="F164" s="52">
        <v>9682.6</v>
      </c>
      <c r="G164" s="53"/>
      <c r="H164" s="52">
        <v>9682.6</v>
      </c>
      <c r="I164" s="53"/>
      <c r="J164" s="52">
        <v>9682.6</v>
      </c>
      <c r="K164" s="53">
        <v>3172</v>
      </c>
      <c r="L164" s="52">
        <f t="shared" si="27"/>
        <v>3172</v>
      </c>
      <c r="M164" s="54">
        <f t="shared" si="28"/>
        <v>12854.6</v>
      </c>
      <c r="N164" s="52">
        <v>14635</v>
      </c>
      <c r="O164" s="55">
        <f t="shared" si="24"/>
        <v>151.14741908165161</v>
      </c>
      <c r="P164" s="55">
        <f t="shared" si="22"/>
        <v>113.85029483608979</v>
      </c>
    </row>
    <row r="165" spans="1:16" s="40" customFormat="1" ht="69.75" customHeight="1" x14ac:dyDescent="0.3">
      <c r="A165" s="37">
        <v>27</v>
      </c>
      <c r="B165" s="38" t="s">
        <v>28</v>
      </c>
      <c r="C165" s="39">
        <v>3600000000</v>
      </c>
      <c r="D165" s="48">
        <v>3588238.3</v>
      </c>
      <c r="E165" s="49">
        <v>-653898.60000000009</v>
      </c>
      <c r="F165" s="48">
        <v>2934339.6999999997</v>
      </c>
      <c r="G165" s="49">
        <v>197479.1</v>
      </c>
      <c r="H165" s="48">
        <v>3131818.8</v>
      </c>
      <c r="I165" s="49"/>
      <c r="J165" s="48">
        <v>3131818.8</v>
      </c>
      <c r="K165" s="49">
        <v>681434.1</v>
      </c>
      <c r="L165" s="48">
        <f t="shared" si="27"/>
        <v>225014.60000000009</v>
      </c>
      <c r="M165" s="50">
        <f t="shared" si="28"/>
        <v>3813252.9</v>
      </c>
      <c r="N165" s="48">
        <v>2921460.3</v>
      </c>
      <c r="O165" s="51">
        <f t="shared" si="24"/>
        <v>81.417677861584608</v>
      </c>
      <c r="P165" s="51">
        <f t="shared" si="22"/>
        <v>76.613337132714165</v>
      </c>
    </row>
    <row r="166" spans="1:16" s="44" customFormat="1" ht="81" customHeight="1" x14ac:dyDescent="0.3">
      <c r="A166" s="41"/>
      <c r="B166" s="42" t="s">
        <v>27</v>
      </c>
      <c r="C166" s="43">
        <v>3610000000</v>
      </c>
      <c r="D166" s="52">
        <v>9000</v>
      </c>
      <c r="E166" s="53">
        <v>100000</v>
      </c>
      <c r="F166" s="52">
        <v>109000</v>
      </c>
      <c r="G166" s="53"/>
      <c r="H166" s="52">
        <v>109000</v>
      </c>
      <c r="I166" s="53"/>
      <c r="J166" s="52">
        <v>109000</v>
      </c>
      <c r="K166" s="53">
        <v>-3000</v>
      </c>
      <c r="L166" s="52">
        <f t="shared" si="27"/>
        <v>97000</v>
      </c>
      <c r="M166" s="54">
        <f t="shared" si="28"/>
        <v>106000</v>
      </c>
      <c r="N166" s="52"/>
      <c r="O166" s="55">
        <f t="shared" si="24"/>
        <v>0</v>
      </c>
      <c r="P166" s="55">
        <f t="shared" si="22"/>
        <v>0</v>
      </c>
    </row>
    <row r="167" spans="1:16" s="44" customFormat="1" ht="47.25" customHeight="1" x14ac:dyDescent="0.3">
      <c r="A167" s="41"/>
      <c r="B167" s="42" t="s">
        <v>26</v>
      </c>
      <c r="C167" s="43">
        <v>3620000000</v>
      </c>
      <c r="D167" s="52">
        <v>1441305.8</v>
      </c>
      <c r="E167" s="53">
        <v>-108048</v>
      </c>
      <c r="F167" s="52">
        <v>1333257.8</v>
      </c>
      <c r="G167" s="53">
        <v>152079.1</v>
      </c>
      <c r="H167" s="52">
        <v>1485336.9000000001</v>
      </c>
      <c r="I167" s="53"/>
      <c r="J167" s="52">
        <v>1485336.9000000001</v>
      </c>
      <c r="K167" s="53">
        <v>653631.1</v>
      </c>
      <c r="L167" s="52">
        <f t="shared" si="27"/>
        <v>697662.2</v>
      </c>
      <c r="M167" s="54">
        <f t="shared" si="28"/>
        <v>2138968</v>
      </c>
      <c r="N167" s="52">
        <v>1847389.3</v>
      </c>
      <c r="O167" s="55">
        <f t="shared" si="24"/>
        <v>128.17469408643188</v>
      </c>
      <c r="P167" s="55">
        <f t="shared" si="22"/>
        <v>86.368253288501748</v>
      </c>
    </row>
    <row r="168" spans="1:16" s="44" customFormat="1" ht="84" customHeight="1" x14ac:dyDescent="0.3">
      <c r="A168" s="41"/>
      <c r="B168" s="42" t="s">
        <v>25</v>
      </c>
      <c r="C168" s="43">
        <v>3640000000</v>
      </c>
      <c r="D168" s="52">
        <v>1540618.5</v>
      </c>
      <c r="E168" s="53">
        <v>-545850.6</v>
      </c>
      <c r="F168" s="52">
        <v>994767.9</v>
      </c>
      <c r="G168" s="53">
        <v>25000</v>
      </c>
      <c r="H168" s="52">
        <v>1019767.9</v>
      </c>
      <c r="I168" s="53"/>
      <c r="J168" s="52">
        <v>1019767.9</v>
      </c>
      <c r="K168" s="53">
        <v>1772.2</v>
      </c>
      <c r="L168" s="52">
        <f t="shared" si="27"/>
        <v>-519078.40000000002</v>
      </c>
      <c r="M168" s="54">
        <f t="shared" si="28"/>
        <v>1021540.1</v>
      </c>
      <c r="N168" s="52">
        <v>548673</v>
      </c>
      <c r="O168" s="55">
        <f t="shared" si="24"/>
        <v>35.61381354306728</v>
      </c>
      <c r="P168" s="55">
        <f t="shared" si="22"/>
        <v>53.710373190440599</v>
      </c>
    </row>
    <row r="169" spans="1:16" s="44" customFormat="1" ht="45" customHeight="1" x14ac:dyDescent="0.3">
      <c r="A169" s="41"/>
      <c r="B169" s="42" t="s">
        <v>24</v>
      </c>
      <c r="C169" s="43">
        <v>3670000000</v>
      </c>
      <c r="D169" s="52">
        <v>60014.7</v>
      </c>
      <c r="E169" s="53">
        <v>0</v>
      </c>
      <c r="F169" s="52">
        <v>60014.7</v>
      </c>
      <c r="G169" s="53"/>
      <c r="H169" s="52">
        <v>60014.7</v>
      </c>
      <c r="I169" s="53"/>
      <c r="J169" s="52">
        <v>60014.7</v>
      </c>
      <c r="K169" s="53">
        <v>18526.8</v>
      </c>
      <c r="L169" s="52">
        <f t="shared" si="27"/>
        <v>18526.800000000003</v>
      </c>
      <c r="M169" s="54">
        <f t="shared" si="28"/>
        <v>78541.5</v>
      </c>
      <c r="N169" s="52">
        <v>75856.7</v>
      </c>
      <c r="O169" s="55">
        <f t="shared" si="24"/>
        <v>126.39686610113856</v>
      </c>
      <c r="P169" s="55">
        <f t="shared" si="22"/>
        <v>96.581679748922539</v>
      </c>
    </row>
    <row r="170" spans="1:16" s="44" customFormat="1" ht="27" customHeight="1" x14ac:dyDescent="0.3">
      <c r="A170" s="41"/>
      <c r="B170" s="42" t="s">
        <v>23</v>
      </c>
      <c r="C170" s="43">
        <v>3680000000</v>
      </c>
      <c r="D170" s="52">
        <v>298539.8</v>
      </c>
      <c r="E170" s="53">
        <v>-100000</v>
      </c>
      <c r="F170" s="52">
        <v>198539.8</v>
      </c>
      <c r="G170" s="53">
        <v>20400</v>
      </c>
      <c r="H170" s="52">
        <v>218939.8</v>
      </c>
      <c r="I170" s="53"/>
      <c r="J170" s="52">
        <v>218939.8</v>
      </c>
      <c r="K170" s="53"/>
      <c r="L170" s="52"/>
      <c r="M170" s="54">
        <f t="shared" si="28"/>
        <v>218939.8</v>
      </c>
      <c r="N170" s="52">
        <v>201778.4</v>
      </c>
      <c r="O170" s="55">
        <f t="shared" si="24"/>
        <v>67.588442144062526</v>
      </c>
      <c r="P170" s="55">
        <f t="shared" si="22"/>
        <v>92.161589624179797</v>
      </c>
    </row>
    <row r="171" spans="1:16" s="44" customFormat="1" ht="43.5" customHeight="1" x14ac:dyDescent="0.3">
      <c r="A171" s="41"/>
      <c r="B171" s="42" t="s">
        <v>22</v>
      </c>
      <c r="C171" s="43">
        <v>3690000000</v>
      </c>
      <c r="D171" s="52">
        <v>238759.5</v>
      </c>
      <c r="E171" s="53">
        <v>0</v>
      </c>
      <c r="F171" s="52">
        <v>238759.5</v>
      </c>
      <c r="G171" s="53"/>
      <c r="H171" s="52">
        <v>238759.5</v>
      </c>
      <c r="I171" s="53"/>
      <c r="J171" s="52">
        <v>238759.5</v>
      </c>
      <c r="K171" s="53">
        <v>10504</v>
      </c>
      <c r="L171" s="52">
        <f t="shared" ref="L171:L177" si="29">M171-D171</f>
        <v>10504</v>
      </c>
      <c r="M171" s="54">
        <f t="shared" si="28"/>
        <v>249263.5</v>
      </c>
      <c r="N171" s="52">
        <v>247763</v>
      </c>
      <c r="O171" s="55">
        <f t="shared" si="24"/>
        <v>103.77094942819029</v>
      </c>
      <c r="P171" s="55">
        <f t="shared" si="22"/>
        <v>99.398026586323311</v>
      </c>
    </row>
    <row r="172" spans="1:16" s="40" customFormat="1" ht="65.25" customHeight="1" x14ac:dyDescent="0.3">
      <c r="A172" s="37">
        <v>28</v>
      </c>
      <c r="B172" s="38" t="s">
        <v>21</v>
      </c>
      <c r="C172" s="39">
        <v>3700000000</v>
      </c>
      <c r="D172" s="48">
        <v>183128.1</v>
      </c>
      <c r="E172" s="49">
        <v>-135875.4</v>
      </c>
      <c r="F172" s="48">
        <v>47252.700000000012</v>
      </c>
      <c r="G172" s="49"/>
      <c r="H172" s="48">
        <v>47252.700000000012</v>
      </c>
      <c r="I172" s="49"/>
      <c r="J172" s="48">
        <v>47252.700000000012</v>
      </c>
      <c r="K172" s="49">
        <v>-2329.5</v>
      </c>
      <c r="L172" s="48">
        <f t="shared" si="29"/>
        <v>-138204.9</v>
      </c>
      <c r="M172" s="50">
        <f t="shared" si="28"/>
        <v>44923.200000000012</v>
      </c>
      <c r="N172" s="48">
        <v>44923.12</v>
      </c>
      <c r="O172" s="51">
        <f t="shared" si="24"/>
        <v>24.530981318541503</v>
      </c>
      <c r="P172" s="51">
        <f t="shared" si="22"/>
        <v>99.999821918296092</v>
      </c>
    </row>
    <row r="173" spans="1:16" s="44" customFormat="1" ht="68.25" customHeight="1" x14ac:dyDescent="0.3">
      <c r="A173" s="41"/>
      <c r="B173" s="42" t="s">
        <v>20</v>
      </c>
      <c r="C173" s="43">
        <v>3710000000</v>
      </c>
      <c r="D173" s="52">
        <v>183128.1</v>
      </c>
      <c r="E173" s="53">
        <v>-135875.4</v>
      </c>
      <c r="F173" s="52">
        <v>47252.700000000012</v>
      </c>
      <c r="G173" s="53"/>
      <c r="H173" s="52">
        <v>47252.700000000012</v>
      </c>
      <c r="I173" s="53"/>
      <c r="J173" s="52">
        <v>47252.700000000012</v>
      </c>
      <c r="K173" s="53">
        <v>-2329.5</v>
      </c>
      <c r="L173" s="52">
        <f t="shared" si="29"/>
        <v>-138204.9</v>
      </c>
      <c r="M173" s="54">
        <f t="shared" si="28"/>
        <v>44923.200000000012</v>
      </c>
      <c r="N173" s="52">
        <v>44923.12</v>
      </c>
      <c r="O173" s="55">
        <f t="shared" si="24"/>
        <v>24.530981318541503</v>
      </c>
      <c r="P173" s="55">
        <f t="shared" si="22"/>
        <v>99.999821918296092</v>
      </c>
    </row>
    <row r="174" spans="1:16" s="40" customFormat="1" ht="66.75" customHeight="1" x14ac:dyDescent="0.3">
      <c r="A174" s="37">
        <v>29</v>
      </c>
      <c r="B174" s="38" t="s">
        <v>19</v>
      </c>
      <c r="C174" s="39">
        <v>3800000000</v>
      </c>
      <c r="D174" s="48">
        <v>4763.5</v>
      </c>
      <c r="E174" s="49">
        <v>0</v>
      </c>
      <c r="F174" s="48">
        <v>4763.5</v>
      </c>
      <c r="G174" s="49"/>
      <c r="H174" s="48">
        <v>4763.5</v>
      </c>
      <c r="I174" s="49"/>
      <c r="J174" s="48">
        <v>4763.5</v>
      </c>
      <c r="K174" s="49">
        <v>3812.8</v>
      </c>
      <c r="L174" s="48">
        <f t="shared" si="29"/>
        <v>3812.7999999999993</v>
      </c>
      <c r="M174" s="50">
        <f t="shared" si="28"/>
        <v>8576.2999999999993</v>
      </c>
      <c r="N174" s="48">
        <v>7243.2</v>
      </c>
      <c r="O174" s="51">
        <f t="shared" si="24"/>
        <v>152.05626115251388</v>
      </c>
      <c r="P174" s="51">
        <f t="shared" si="22"/>
        <v>84.456000839522872</v>
      </c>
    </row>
    <row r="175" spans="1:16" s="40" customFormat="1" ht="47.25" customHeight="1" x14ac:dyDescent="0.3">
      <c r="A175" s="37"/>
      <c r="B175" s="45" t="s">
        <v>171</v>
      </c>
      <c r="C175" s="39">
        <v>3810000000</v>
      </c>
      <c r="D175" s="48"/>
      <c r="E175" s="49"/>
      <c r="F175" s="48"/>
      <c r="G175" s="49"/>
      <c r="H175" s="48"/>
      <c r="I175" s="49"/>
      <c r="J175" s="48"/>
      <c r="K175" s="53">
        <v>450</v>
      </c>
      <c r="L175" s="52">
        <f t="shared" si="29"/>
        <v>450</v>
      </c>
      <c r="M175" s="54">
        <f t="shared" si="28"/>
        <v>450</v>
      </c>
      <c r="N175" s="52">
        <v>0</v>
      </c>
      <c r="O175" s="55"/>
      <c r="P175" s="55">
        <f t="shared" si="22"/>
        <v>0</v>
      </c>
    </row>
    <row r="176" spans="1:16" s="44" customFormat="1" ht="47.25" customHeight="1" x14ac:dyDescent="0.3">
      <c r="A176" s="41"/>
      <c r="B176" s="42" t="s">
        <v>18</v>
      </c>
      <c r="C176" s="43">
        <v>3820000000</v>
      </c>
      <c r="D176" s="52">
        <v>3845.5</v>
      </c>
      <c r="E176" s="53">
        <v>0</v>
      </c>
      <c r="F176" s="52">
        <v>3845.5</v>
      </c>
      <c r="G176" s="53"/>
      <c r="H176" s="52">
        <v>3845.5</v>
      </c>
      <c r="I176" s="53"/>
      <c r="J176" s="52">
        <v>3845.5</v>
      </c>
      <c r="K176" s="53">
        <v>1782.8</v>
      </c>
      <c r="L176" s="52">
        <f t="shared" si="29"/>
        <v>1782.8000000000002</v>
      </c>
      <c r="M176" s="54">
        <f t="shared" si="28"/>
        <v>5628.3</v>
      </c>
      <c r="N176" s="52">
        <v>5141.5</v>
      </c>
      <c r="O176" s="55">
        <f t="shared" si="24"/>
        <v>133.70172929397998</v>
      </c>
      <c r="P176" s="55">
        <f t="shared" si="22"/>
        <v>91.350851944636929</v>
      </c>
    </row>
    <row r="177" spans="1:16" s="44" customFormat="1" ht="47.25" customHeight="1" x14ac:dyDescent="0.3">
      <c r="A177" s="41"/>
      <c r="B177" s="42" t="s">
        <v>17</v>
      </c>
      <c r="C177" s="43">
        <v>3830000000</v>
      </c>
      <c r="D177" s="52">
        <v>738</v>
      </c>
      <c r="E177" s="53">
        <v>0</v>
      </c>
      <c r="F177" s="52">
        <v>738</v>
      </c>
      <c r="G177" s="53"/>
      <c r="H177" s="52">
        <v>738</v>
      </c>
      <c r="I177" s="53"/>
      <c r="J177" s="52">
        <v>738</v>
      </c>
      <c r="K177" s="53">
        <v>1580</v>
      </c>
      <c r="L177" s="52">
        <f t="shared" si="29"/>
        <v>1580</v>
      </c>
      <c r="M177" s="54">
        <f t="shared" si="28"/>
        <v>2318</v>
      </c>
      <c r="N177" s="52">
        <v>2001.7</v>
      </c>
      <c r="O177" s="55">
        <f t="shared" si="24"/>
        <v>271.23306233062328</v>
      </c>
      <c r="P177" s="55">
        <f t="shared" si="22"/>
        <v>86.35461604831751</v>
      </c>
    </row>
    <row r="178" spans="1:16" s="44" customFormat="1" ht="92.25" customHeight="1" x14ac:dyDescent="0.3">
      <c r="A178" s="41"/>
      <c r="B178" s="42" t="s">
        <v>16</v>
      </c>
      <c r="C178" s="43">
        <v>3840000000</v>
      </c>
      <c r="D178" s="52">
        <v>180</v>
      </c>
      <c r="E178" s="53">
        <v>0</v>
      </c>
      <c r="F178" s="52">
        <v>180</v>
      </c>
      <c r="G178" s="53"/>
      <c r="H178" s="52">
        <v>180</v>
      </c>
      <c r="I178" s="53"/>
      <c r="J178" s="52">
        <v>180</v>
      </c>
      <c r="K178" s="53">
        <v>0</v>
      </c>
      <c r="L178" s="52"/>
      <c r="M178" s="54">
        <f t="shared" si="28"/>
        <v>180</v>
      </c>
      <c r="N178" s="52">
        <v>100</v>
      </c>
      <c r="O178" s="55">
        <f t="shared" si="24"/>
        <v>55.555555555555557</v>
      </c>
      <c r="P178" s="55">
        <f t="shared" si="22"/>
        <v>55.555555555555557</v>
      </c>
    </row>
    <row r="179" spans="1:16" s="40" customFormat="1" ht="46.5" customHeight="1" x14ac:dyDescent="0.3">
      <c r="A179" s="37">
        <v>30</v>
      </c>
      <c r="B179" s="38" t="s">
        <v>15</v>
      </c>
      <c r="C179" s="39">
        <v>3900000000</v>
      </c>
      <c r="D179" s="48">
        <v>53064.4</v>
      </c>
      <c r="E179" s="49">
        <v>0</v>
      </c>
      <c r="F179" s="48">
        <v>53064.4</v>
      </c>
      <c r="G179" s="49"/>
      <c r="H179" s="48">
        <v>53064.4</v>
      </c>
      <c r="I179" s="49"/>
      <c r="J179" s="48">
        <v>53064.4</v>
      </c>
      <c r="K179" s="49">
        <v>0</v>
      </c>
      <c r="L179" s="48"/>
      <c r="M179" s="50">
        <f t="shared" si="28"/>
        <v>53064.4</v>
      </c>
      <c r="N179" s="48">
        <v>49778.6</v>
      </c>
      <c r="O179" s="51">
        <f t="shared" si="24"/>
        <v>93.807901342519656</v>
      </c>
      <c r="P179" s="51">
        <f t="shared" si="22"/>
        <v>93.807901342519656</v>
      </c>
    </row>
    <row r="180" spans="1:16" s="44" customFormat="1" ht="47.25" customHeight="1" x14ac:dyDescent="0.3">
      <c r="A180" s="41"/>
      <c r="B180" s="42" t="s">
        <v>14</v>
      </c>
      <c r="C180" s="43">
        <v>3910000000</v>
      </c>
      <c r="D180" s="52">
        <v>10285</v>
      </c>
      <c r="E180" s="53">
        <v>0</v>
      </c>
      <c r="F180" s="52">
        <v>10285</v>
      </c>
      <c r="G180" s="53"/>
      <c r="H180" s="52">
        <v>10285</v>
      </c>
      <c r="I180" s="53"/>
      <c r="J180" s="52">
        <v>10285</v>
      </c>
      <c r="K180" s="53">
        <v>-1610</v>
      </c>
      <c r="L180" s="52">
        <f t="shared" ref="L180:L181" si="30">M180-D180</f>
        <v>-1610</v>
      </c>
      <c r="M180" s="54">
        <f t="shared" si="28"/>
        <v>8675</v>
      </c>
      <c r="N180" s="52">
        <v>7537.1</v>
      </c>
      <c r="O180" s="55">
        <f t="shared" si="24"/>
        <v>73.28245017015071</v>
      </c>
      <c r="P180" s="55">
        <f t="shared" si="22"/>
        <v>86.882997118155629</v>
      </c>
    </row>
    <row r="181" spans="1:16" s="44" customFormat="1" ht="47.25" customHeight="1" x14ac:dyDescent="0.3">
      <c r="A181" s="41"/>
      <c r="B181" s="42" t="s">
        <v>13</v>
      </c>
      <c r="C181" s="43">
        <v>3920000000</v>
      </c>
      <c r="D181" s="52">
        <v>40962.800000000003</v>
      </c>
      <c r="E181" s="53">
        <v>0</v>
      </c>
      <c r="F181" s="52">
        <v>40962.800000000003</v>
      </c>
      <c r="G181" s="53"/>
      <c r="H181" s="52">
        <v>40962.800000000003</v>
      </c>
      <c r="I181" s="53"/>
      <c r="J181" s="52">
        <v>40962.800000000003</v>
      </c>
      <c r="K181" s="53">
        <v>1610</v>
      </c>
      <c r="L181" s="52">
        <f t="shared" si="30"/>
        <v>1610</v>
      </c>
      <c r="M181" s="54">
        <f t="shared" si="28"/>
        <v>42572.800000000003</v>
      </c>
      <c r="N181" s="52">
        <v>40594.1</v>
      </c>
      <c r="O181" s="55">
        <f t="shared" si="24"/>
        <v>99.099915044869974</v>
      </c>
      <c r="P181" s="55">
        <f t="shared" si="22"/>
        <v>95.352196707757059</v>
      </c>
    </row>
    <row r="182" spans="1:16" s="44" customFormat="1" ht="68.25" customHeight="1" x14ac:dyDescent="0.3">
      <c r="A182" s="41"/>
      <c r="B182" s="42" t="s">
        <v>12</v>
      </c>
      <c r="C182" s="43">
        <v>3930000000</v>
      </c>
      <c r="D182" s="52">
        <v>1816.6</v>
      </c>
      <c r="E182" s="53">
        <v>0</v>
      </c>
      <c r="F182" s="52">
        <v>1816.6</v>
      </c>
      <c r="G182" s="53"/>
      <c r="H182" s="52">
        <v>1816.6</v>
      </c>
      <c r="I182" s="53"/>
      <c r="J182" s="52">
        <v>1816.6</v>
      </c>
      <c r="K182" s="53"/>
      <c r="L182" s="52"/>
      <c r="M182" s="54">
        <f t="shared" si="28"/>
        <v>1816.6</v>
      </c>
      <c r="N182" s="52">
        <v>1647.4</v>
      </c>
      <c r="O182" s="55">
        <f t="shared" si="24"/>
        <v>90.68589673015525</v>
      </c>
      <c r="P182" s="55">
        <f t="shared" si="22"/>
        <v>90.68589673015525</v>
      </c>
    </row>
    <row r="183" spans="1:16" ht="24.75" customHeight="1" x14ac:dyDescent="0.3">
      <c r="A183" s="46">
        <v>1</v>
      </c>
      <c r="B183" s="3" t="s">
        <v>9</v>
      </c>
      <c r="C183" s="3"/>
      <c r="D183" s="48">
        <v>89050843.5</v>
      </c>
      <c r="E183" s="49">
        <v>1190549.7000000626</v>
      </c>
      <c r="F183" s="48">
        <v>90241393.200000063</v>
      </c>
      <c r="G183" s="49">
        <v>4829294.83</v>
      </c>
      <c r="H183" s="48">
        <v>95070688.030000061</v>
      </c>
      <c r="I183" s="49">
        <v>9862569.5</v>
      </c>
      <c r="J183" s="48">
        <v>104933257.53000006</v>
      </c>
      <c r="K183" s="49">
        <v>4319313.8</v>
      </c>
      <c r="L183" s="48">
        <f t="shared" ref="L183:L185" si="31">M183-D183</f>
        <v>20201727.830000058</v>
      </c>
      <c r="M183" s="50">
        <f t="shared" si="28"/>
        <v>109252571.33000006</v>
      </c>
      <c r="N183" s="48">
        <f>N185-N184</f>
        <v>99398980.299999997</v>
      </c>
      <c r="O183" s="51">
        <f t="shared" si="24"/>
        <v>111.6204815061634</v>
      </c>
      <c r="P183" s="51">
        <f t="shared" si="22"/>
        <v>90.980906984571504</v>
      </c>
    </row>
    <row r="184" spans="1:16" ht="19.5" customHeight="1" x14ac:dyDescent="0.3">
      <c r="A184" s="6">
        <v>1</v>
      </c>
      <c r="B184" s="3" t="s">
        <v>11</v>
      </c>
      <c r="C184" s="3"/>
      <c r="D184" s="59">
        <v>6731675.7000000002</v>
      </c>
      <c r="E184" s="49">
        <v>270866.29999999981</v>
      </c>
      <c r="F184" s="59">
        <v>7002542</v>
      </c>
      <c r="G184" s="49">
        <v>-296059.33</v>
      </c>
      <c r="H184" s="59">
        <v>6706482.6699999999</v>
      </c>
      <c r="I184" s="49">
        <v>-57504.6</v>
      </c>
      <c r="J184" s="59">
        <v>6648978.0700000003</v>
      </c>
      <c r="K184" s="49">
        <v>33188.300000000003</v>
      </c>
      <c r="L184" s="48">
        <f t="shared" si="31"/>
        <v>-49509.330000000075</v>
      </c>
      <c r="M184" s="60">
        <f t="shared" si="28"/>
        <v>6682166.3700000001</v>
      </c>
      <c r="N184" s="59">
        <v>5513166.9000000004</v>
      </c>
      <c r="O184" s="51">
        <f t="shared" si="24"/>
        <v>81.898878462015048</v>
      </c>
      <c r="P184" s="51">
        <f t="shared" si="22"/>
        <v>82.505681462103439</v>
      </c>
    </row>
    <row r="185" spans="1:16" s="2" customFormat="1" ht="20.25" customHeight="1" x14ac:dyDescent="0.3">
      <c r="A185" s="46">
        <v>1</v>
      </c>
      <c r="B185" s="3" t="s">
        <v>10</v>
      </c>
      <c r="C185" s="3"/>
      <c r="D185" s="59">
        <v>95782519.200000003</v>
      </c>
      <c r="E185" s="49">
        <v>1461416.0000000596</v>
      </c>
      <c r="F185" s="59">
        <v>97243935.200000063</v>
      </c>
      <c r="G185" s="49">
        <v>4533235.5</v>
      </c>
      <c r="H185" s="59">
        <v>101777170.70000006</v>
      </c>
      <c r="I185" s="49">
        <v>9805064.9000000004</v>
      </c>
      <c r="J185" s="59">
        <v>111582235.60000007</v>
      </c>
      <c r="K185" s="49">
        <v>4352502.0999999996</v>
      </c>
      <c r="L185" s="48">
        <f t="shared" si="31"/>
        <v>20152218.50000006</v>
      </c>
      <c r="M185" s="60">
        <f t="shared" si="28"/>
        <v>115934737.70000006</v>
      </c>
      <c r="N185" s="59">
        <v>104912147.2</v>
      </c>
      <c r="O185" s="51">
        <f t="shared" si="24"/>
        <v>109.53162234221128</v>
      </c>
      <c r="P185" s="51">
        <f t="shared" si="22"/>
        <v>90.492417787218528</v>
      </c>
    </row>
    <row r="186" spans="1:16" ht="20.25" x14ac:dyDescent="0.2">
      <c r="L186" s="47"/>
      <c r="P186" s="12"/>
    </row>
    <row r="187" spans="1:16" ht="20.25" x14ac:dyDescent="0.2">
      <c r="D187" s="11"/>
      <c r="L187" s="29"/>
    </row>
    <row r="188" spans="1:16" ht="20.25" x14ac:dyDescent="0.2">
      <c r="G188" s="23"/>
      <c r="L188" s="47"/>
    </row>
    <row r="189" spans="1:16" ht="20.25" x14ac:dyDescent="0.2">
      <c r="L189" s="47"/>
    </row>
    <row r="190" spans="1:16" ht="20.25" x14ac:dyDescent="0.2">
      <c r="L190" s="47"/>
    </row>
    <row r="191" spans="1:16" ht="20.25" x14ac:dyDescent="0.2">
      <c r="L191" s="47"/>
    </row>
    <row r="192" spans="1:16" ht="20.25" x14ac:dyDescent="0.2">
      <c r="L192" s="47"/>
    </row>
    <row r="193" spans="12:12" ht="20.25" x14ac:dyDescent="0.2">
      <c r="L193" s="29"/>
    </row>
    <row r="194" spans="12:12" ht="20.25" x14ac:dyDescent="0.2">
      <c r="L194" s="47"/>
    </row>
    <row r="195" spans="12:12" ht="20.25" x14ac:dyDescent="0.2">
      <c r="L195" s="47"/>
    </row>
    <row r="196" spans="12:12" ht="20.25" x14ac:dyDescent="0.2">
      <c r="L196" s="47"/>
    </row>
    <row r="197" spans="12:12" ht="20.25" x14ac:dyDescent="0.2">
      <c r="L197" s="29"/>
    </row>
    <row r="198" spans="12:12" ht="20.25" x14ac:dyDescent="0.2">
      <c r="L198" s="47"/>
    </row>
    <row r="199" spans="12:12" ht="20.25" x14ac:dyDescent="0.2">
      <c r="L199" s="47"/>
    </row>
    <row r="200" spans="12:12" ht="20.25" x14ac:dyDescent="0.2">
      <c r="L200" s="47"/>
    </row>
    <row r="201" spans="12:12" ht="20.25" x14ac:dyDescent="0.2">
      <c r="L201" s="47"/>
    </row>
    <row r="202" spans="12:12" ht="20.25" x14ac:dyDescent="0.2">
      <c r="L202" s="47"/>
    </row>
    <row r="203" spans="12:12" ht="20.25" x14ac:dyDescent="0.2">
      <c r="L203" s="47"/>
    </row>
    <row r="204" spans="12:12" ht="20.25" x14ac:dyDescent="0.2">
      <c r="L204" s="47"/>
    </row>
    <row r="205" spans="12:12" ht="20.25" x14ac:dyDescent="0.2">
      <c r="L205" s="29"/>
    </row>
    <row r="206" spans="12:12" ht="20.25" x14ac:dyDescent="0.2">
      <c r="L206" s="47"/>
    </row>
    <row r="207" spans="12:12" ht="20.25" x14ac:dyDescent="0.2">
      <c r="L207" s="47"/>
    </row>
    <row r="208" spans="12:12" ht="20.25" x14ac:dyDescent="0.2">
      <c r="L208" s="29"/>
    </row>
    <row r="209" spans="12:12" ht="20.25" x14ac:dyDescent="0.2">
      <c r="L209" s="47"/>
    </row>
    <row r="210" spans="12:12" ht="20.25" x14ac:dyDescent="0.2">
      <c r="L210" s="29"/>
    </row>
    <row r="211" spans="12:12" ht="20.25" x14ac:dyDescent="0.2">
      <c r="L211" s="47"/>
    </row>
    <row r="212" spans="12:12" ht="20.25" x14ac:dyDescent="0.2">
      <c r="L212" s="47"/>
    </row>
    <row r="213" spans="12:12" ht="20.25" x14ac:dyDescent="0.2">
      <c r="L213" s="47"/>
    </row>
    <row r="214" spans="12:12" ht="20.25" x14ac:dyDescent="0.2">
      <c r="L214" s="47"/>
    </row>
    <row r="215" spans="12:12" ht="20.25" x14ac:dyDescent="0.2">
      <c r="L215" s="47"/>
    </row>
    <row r="216" spans="12:12" ht="20.25" x14ac:dyDescent="0.2">
      <c r="L216" s="47"/>
    </row>
    <row r="217" spans="12:12" ht="20.25" x14ac:dyDescent="0.2">
      <c r="L217" s="47"/>
    </row>
    <row r="218" spans="12:12" ht="20.25" x14ac:dyDescent="0.2">
      <c r="L218" s="29"/>
    </row>
    <row r="219" spans="12:12" ht="20.25" x14ac:dyDescent="0.2">
      <c r="L219" s="47"/>
    </row>
    <row r="220" spans="12:12" ht="20.25" x14ac:dyDescent="0.2">
      <c r="L220" s="47"/>
    </row>
    <row r="221" spans="12:12" ht="20.25" x14ac:dyDescent="0.2">
      <c r="L221" s="47"/>
    </row>
    <row r="222" spans="12:12" ht="20.25" x14ac:dyDescent="0.2">
      <c r="L222" s="47"/>
    </row>
    <row r="223" spans="12:12" ht="20.25" x14ac:dyDescent="0.2">
      <c r="L223" s="29"/>
    </row>
    <row r="224" spans="12:12" ht="20.25" x14ac:dyDescent="0.2">
      <c r="L224" s="47"/>
    </row>
    <row r="225" spans="12:12" ht="20.25" x14ac:dyDescent="0.2">
      <c r="L225" s="47"/>
    </row>
    <row r="226" spans="12:12" ht="20.25" x14ac:dyDescent="0.2">
      <c r="L226" s="47"/>
    </row>
    <row r="227" spans="12:12" ht="20.25" x14ac:dyDescent="0.2">
      <c r="L227" s="29"/>
    </row>
    <row r="228" spans="12:12" ht="20.25" x14ac:dyDescent="0.2">
      <c r="L228" s="47"/>
    </row>
    <row r="229" spans="12:12" ht="20.25" x14ac:dyDescent="0.2">
      <c r="L229" s="47"/>
    </row>
    <row r="230" spans="12:12" ht="20.25" x14ac:dyDescent="0.2">
      <c r="L230" s="47"/>
    </row>
    <row r="231" spans="12:12" ht="20.25" x14ac:dyDescent="0.2">
      <c r="L231" s="47"/>
    </row>
    <row r="232" spans="12:12" ht="20.25" x14ac:dyDescent="0.2">
      <c r="L232" s="47"/>
    </row>
    <row r="233" spans="12:12" ht="20.25" x14ac:dyDescent="0.2">
      <c r="L233" s="47"/>
    </row>
    <row r="234" spans="12:12" ht="20.25" x14ac:dyDescent="0.2">
      <c r="L234" s="47"/>
    </row>
    <row r="235" spans="12:12" ht="20.25" x14ac:dyDescent="0.2">
      <c r="L235" s="47"/>
    </row>
    <row r="236" spans="12:12" ht="20.25" x14ac:dyDescent="0.2">
      <c r="L236" s="47"/>
    </row>
    <row r="237" spans="12:12" ht="20.25" x14ac:dyDescent="0.2">
      <c r="L237" s="47"/>
    </row>
    <row r="238" spans="12:12" ht="20.25" x14ac:dyDescent="0.2">
      <c r="L238" s="29"/>
    </row>
    <row r="239" spans="12:12" ht="20.25" x14ac:dyDescent="0.2">
      <c r="L239" s="47"/>
    </row>
    <row r="240" spans="12:12" ht="20.25" x14ac:dyDescent="0.2">
      <c r="L240" s="47"/>
    </row>
    <row r="241" spans="12:12" ht="20.25" x14ac:dyDescent="0.2">
      <c r="L241" s="29"/>
    </row>
    <row r="242" spans="12:12" ht="20.25" x14ac:dyDescent="0.2">
      <c r="L242" s="47"/>
    </row>
    <row r="243" spans="12:12" ht="20.25" x14ac:dyDescent="0.2">
      <c r="L243" s="47"/>
    </row>
    <row r="244" spans="12:12" ht="20.25" x14ac:dyDescent="0.2">
      <c r="L244" s="47"/>
    </row>
    <row r="245" spans="12:12" ht="20.25" x14ac:dyDescent="0.2">
      <c r="L245" s="47"/>
    </row>
    <row r="246" spans="12:12" ht="20.25" x14ac:dyDescent="0.2">
      <c r="L246" s="29"/>
    </row>
    <row r="247" spans="12:12" ht="20.25" x14ac:dyDescent="0.2">
      <c r="L247" s="47"/>
    </row>
    <row r="248" spans="12:12" ht="20.25" x14ac:dyDescent="0.2">
      <c r="L248" s="47"/>
    </row>
    <row r="249" spans="12:12" ht="20.25" x14ac:dyDescent="0.2">
      <c r="L249" s="47"/>
    </row>
    <row r="250" spans="12:12" ht="20.25" x14ac:dyDescent="0.2">
      <c r="L250" s="47"/>
    </row>
    <row r="251" spans="12:12" ht="20.25" x14ac:dyDescent="0.2">
      <c r="L251" s="47"/>
    </row>
    <row r="252" spans="12:12" ht="20.25" x14ac:dyDescent="0.2">
      <c r="L252" s="29"/>
    </row>
    <row r="253" spans="12:12" ht="20.25" x14ac:dyDescent="0.2">
      <c r="L253" s="47"/>
    </row>
    <row r="254" spans="12:12" ht="20.25" x14ac:dyDescent="0.2">
      <c r="L254" s="47"/>
    </row>
    <row r="255" spans="12:12" ht="20.25" x14ac:dyDescent="0.2">
      <c r="L255" s="47"/>
    </row>
    <row r="256" spans="12:12" ht="20.25" x14ac:dyDescent="0.2">
      <c r="L256" s="47"/>
    </row>
    <row r="257" spans="12:12" ht="20.25" x14ac:dyDescent="0.2">
      <c r="L257" s="29"/>
    </row>
    <row r="258" spans="12:12" ht="20.25" x14ac:dyDescent="0.2">
      <c r="L258" s="47"/>
    </row>
    <row r="259" spans="12:12" ht="20.25" x14ac:dyDescent="0.2">
      <c r="L259" s="47"/>
    </row>
    <row r="260" spans="12:12" ht="20.25" x14ac:dyDescent="0.2">
      <c r="L260" s="47"/>
    </row>
    <row r="261" spans="12:12" ht="20.25" x14ac:dyDescent="0.2">
      <c r="L261" s="47"/>
    </row>
    <row r="262" spans="12:12" ht="20.25" x14ac:dyDescent="0.2">
      <c r="L262" s="47"/>
    </row>
    <row r="263" spans="12:12" ht="20.25" x14ac:dyDescent="0.2">
      <c r="L263" s="29"/>
    </row>
    <row r="264" spans="12:12" ht="20.25" x14ac:dyDescent="0.2">
      <c r="L264" s="47"/>
    </row>
    <row r="265" spans="12:12" ht="20.25" x14ac:dyDescent="0.2">
      <c r="L265" s="47"/>
    </row>
    <row r="266" spans="12:12" ht="20.25" x14ac:dyDescent="0.2">
      <c r="L266" s="47"/>
    </row>
    <row r="267" spans="12:12" ht="20.25" x14ac:dyDescent="0.2">
      <c r="L267" s="47"/>
    </row>
    <row r="268" spans="12:12" ht="20.25" x14ac:dyDescent="0.2">
      <c r="L268" s="47"/>
    </row>
    <row r="269" spans="12:12" ht="20.25" x14ac:dyDescent="0.2">
      <c r="L269" s="29"/>
    </row>
    <row r="270" spans="12:12" ht="20.25" x14ac:dyDescent="0.2">
      <c r="L270" s="47"/>
    </row>
    <row r="271" spans="12:12" ht="20.25" x14ac:dyDescent="0.2">
      <c r="L271" s="47"/>
    </row>
    <row r="272" spans="12:12" ht="20.25" x14ac:dyDescent="0.2">
      <c r="L272" s="29"/>
    </row>
    <row r="273" spans="12:12" ht="20.25" x14ac:dyDescent="0.2">
      <c r="L273" s="47"/>
    </row>
    <row r="274" spans="12:12" ht="20.25" x14ac:dyDescent="0.2">
      <c r="L274" s="47"/>
    </row>
    <row r="275" spans="12:12" ht="20.25" x14ac:dyDescent="0.2">
      <c r="L275" s="47"/>
    </row>
    <row r="276" spans="12:12" ht="20.25" x14ac:dyDescent="0.2">
      <c r="L276" s="29"/>
    </row>
    <row r="277" spans="12:12" ht="20.25" x14ac:dyDescent="0.2">
      <c r="L277" s="47"/>
    </row>
    <row r="278" spans="12:12" ht="20.25" x14ac:dyDescent="0.2">
      <c r="L278" s="47"/>
    </row>
    <row r="279" spans="12:12" ht="20.25" x14ac:dyDescent="0.2">
      <c r="L279" s="47"/>
    </row>
    <row r="280" spans="12:12" ht="20.25" x14ac:dyDescent="0.2">
      <c r="L280" s="47"/>
    </row>
    <row r="281" spans="12:12" ht="20.25" x14ac:dyDescent="0.2">
      <c r="L281" s="29"/>
    </row>
    <row r="282" spans="12:12" ht="20.25" x14ac:dyDescent="0.2">
      <c r="L282" s="47"/>
    </row>
    <row r="283" spans="12:12" ht="20.25" x14ac:dyDescent="0.2">
      <c r="L283" s="47"/>
    </row>
    <row r="284" spans="12:12" ht="20.25" x14ac:dyDescent="0.2">
      <c r="L284" s="47"/>
    </row>
    <row r="285" spans="12:12" ht="20.25" x14ac:dyDescent="0.2">
      <c r="L285" s="47"/>
    </row>
    <row r="286" spans="12:12" ht="20.25" x14ac:dyDescent="0.2">
      <c r="L286" s="47"/>
    </row>
    <row r="287" spans="12:12" ht="20.25" x14ac:dyDescent="0.2">
      <c r="L287" s="29"/>
    </row>
    <row r="288" spans="12:12" ht="20.25" x14ac:dyDescent="0.2">
      <c r="L288" s="47"/>
    </row>
    <row r="289" spans="12:12" ht="20.25" x14ac:dyDescent="0.2">
      <c r="L289" s="47"/>
    </row>
    <row r="290" spans="12:12" ht="20.25" x14ac:dyDescent="0.2">
      <c r="L290" s="47"/>
    </row>
    <row r="291" spans="12:12" ht="20.25" x14ac:dyDescent="0.2">
      <c r="L291" s="47"/>
    </row>
    <row r="292" spans="12:12" ht="20.25" x14ac:dyDescent="0.2">
      <c r="L292" s="47"/>
    </row>
    <row r="293" spans="12:12" ht="20.25" x14ac:dyDescent="0.2">
      <c r="L293" s="47"/>
    </row>
    <row r="294" spans="12:12" ht="20.25" x14ac:dyDescent="0.2">
      <c r="L294" s="29"/>
    </row>
    <row r="295" spans="12:12" ht="20.25" x14ac:dyDescent="0.2">
      <c r="L295" s="47"/>
    </row>
    <row r="296" spans="12:12" ht="20.25" x14ac:dyDescent="0.2">
      <c r="L296" s="47"/>
    </row>
    <row r="297" spans="12:12" ht="20.25" x14ac:dyDescent="0.2">
      <c r="L297" s="29"/>
    </row>
    <row r="298" spans="12:12" ht="20.25" x14ac:dyDescent="0.2">
      <c r="L298" s="47"/>
    </row>
    <row r="299" spans="12:12" ht="20.25" x14ac:dyDescent="0.2">
      <c r="L299" s="47"/>
    </row>
    <row r="300" spans="12:12" ht="20.25" x14ac:dyDescent="0.2">
      <c r="L300" s="47"/>
    </row>
    <row r="301" spans="12:12" ht="20.25" x14ac:dyDescent="0.2">
      <c r="L301" s="47"/>
    </row>
    <row r="302" spans="12:12" ht="20.25" x14ac:dyDescent="0.2">
      <c r="L302" s="29"/>
    </row>
    <row r="303" spans="12:12" ht="20.25" x14ac:dyDescent="0.2">
      <c r="L303" s="47"/>
    </row>
    <row r="304" spans="12:12" ht="20.25" x14ac:dyDescent="0.2">
      <c r="L304" s="47"/>
    </row>
    <row r="305" spans="12:12" ht="20.25" x14ac:dyDescent="0.2">
      <c r="L305" s="47"/>
    </row>
    <row r="306" spans="12:12" ht="20.25" x14ac:dyDescent="0.2">
      <c r="L306" s="47"/>
    </row>
    <row r="307" spans="12:12" ht="20.25" x14ac:dyDescent="0.2">
      <c r="L307" s="47"/>
    </row>
    <row r="308" spans="12:12" ht="20.25" x14ac:dyDescent="0.2">
      <c r="L308" s="29"/>
    </row>
    <row r="309" spans="12:12" ht="20.25" x14ac:dyDescent="0.2">
      <c r="L309" s="47"/>
    </row>
    <row r="310" spans="12:12" ht="20.25" x14ac:dyDescent="0.2">
      <c r="L310" s="29"/>
    </row>
    <row r="311" spans="12:12" ht="20.25" x14ac:dyDescent="0.2">
      <c r="L311" s="47"/>
    </row>
    <row r="312" spans="12:12" ht="20.25" x14ac:dyDescent="0.2">
      <c r="L312" s="47"/>
    </row>
    <row r="313" spans="12:12" ht="20.25" x14ac:dyDescent="0.2">
      <c r="L313" s="47"/>
    </row>
    <row r="314" spans="12:12" ht="20.25" x14ac:dyDescent="0.2">
      <c r="L314" s="47"/>
    </row>
    <row r="315" spans="12:12" ht="20.25" x14ac:dyDescent="0.2">
      <c r="L315" s="47"/>
    </row>
    <row r="316" spans="12:12" ht="20.25" x14ac:dyDescent="0.2">
      <c r="L316" s="29"/>
    </row>
    <row r="317" spans="12:12" ht="20.25" x14ac:dyDescent="0.2">
      <c r="L317" s="30"/>
    </row>
    <row r="318" spans="12:12" ht="20.25" x14ac:dyDescent="0.2">
      <c r="L318" s="30"/>
    </row>
  </sheetData>
  <autoFilter ref="A4:P187"/>
  <mergeCells count="3">
    <mergeCell ref="B1:P1"/>
    <mergeCell ref="A2:P2"/>
    <mergeCell ref="F3:P3"/>
  </mergeCells>
  <pageMargins left="0.25" right="0.25" top="0.75" bottom="0.75" header="0.3" footer="0.3"/>
  <pageSetup paperSize="9" scale="5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подпрограм</vt:lpstr>
      <vt:lpstr>'с подпрограм'!Область_печати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2023-06-20T09:46:46Z</dcterms:modified>
</cp:coreProperties>
</file>